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9200" windowHeight="11595" tabRatio="528" activeTab="2"/>
  </bookViews>
  <sheets>
    <sheet name="1 Здания" sheetId="1" r:id="rId1"/>
    <sheet name="2 Численность" sheetId="2" r:id="rId2"/>
    <sheet name="3 Кадры" sheetId="3" r:id="rId3"/>
    <sheet name="4 Финансы" sheetId="4" r:id="rId4"/>
    <sheet name="6 Питание" sheetId="5" r:id="rId5"/>
  </sheets>
  <definedNames>
    <definedName name="_xlnm.Print_Area" localSheetId="0">'1 Здания'!$A$2:$K$111</definedName>
    <definedName name="_xlnm.Print_Area" localSheetId="1">'2 Численность'!$C$2:$F$97</definedName>
  </definedNames>
  <calcPr calcId="125725"/>
</workbook>
</file>

<file path=xl/calcChain.xml><?xml version="1.0" encoding="utf-8"?>
<calcChain xmlns="http://schemas.openxmlformats.org/spreadsheetml/2006/main">
  <c r="O8" i="3"/>
  <c r="O13"/>
  <c r="E43" i="2"/>
  <c r="E44"/>
  <c r="J4" i="1"/>
  <c r="J5"/>
  <c r="J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D30"/>
  <c r="E30"/>
  <c r="F30"/>
  <c r="G30"/>
  <c r="H30"/>
  <c r="I30"/>
  <c r="K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E78"/>
  <c r="F78"/>
  <c r="G78"/>
  <c r="H78"/>
  <c r="I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30" l="1"/>
  <c r="J78"/>
</calcChain>
</file>

<file path=xl/sharedStrings.xml><?xml version="1.0" encoding="utf-8"?>
<sst xmlns="http://schemas.openxmlformats.org/spreadsheetml/2006/main" count="803" uniqueCount="469">
  <si>
    <t>Год постройки</t>
  </si>
  <si>
    <t>Вид образовательной деятельности</t>
  </si>
  <si>
    <t>Согласовано</t>
  </si>
  <si>
    <t>Согласованная сумма</t>
  </si>
  <si>
    <t xml:space="preserve">ФИО </t>
  </si>
  <si>
    <t>Количество отдельностоящих зданий,в которых осуществляется образовательный процесс, единиц (указать здания, в которых находятся дети дошкольного возраста)</t>
  </si>
  <si>
    <t>в них количество воспитанников, человек</t>
  </si>
  <si>
    <t>Число  других организаций, использующих помещения, закрепленное за ДОУ, единиц</t>
  </si>
  <si>
    <t>службы ранней помощи (да-1; нет-0)</t>
  </si>
  <si>
    <t>пожарной сигнализации (да-1; нет-0)</t>
  </si>
  <si>
    <t>дымовых извещателей (да-1; нет-0)</t>
  </si>
  <si>
    <t>пожарные краны и рукава (да-1; нет-0)</t>
  </si>
  <si>
    <t>системы видеонаблюдения (да-1; нет-0)</t>
  </si>
  <si>
    <t>Число огнетушителей, соотвествующих требованиям пожарной безопасности, единиц</t>
  </si>
  <si>
    <t>Созданы ли условия для беспрепятственного доступа инвалидов (да-1; нет-0)</t>
  </si>
  <si>
    <t>в том числе 
физкультурно-спортивной зоны, кв. метров</t>
  </si>
  <si>
    <t>учебно-опытного участка, кв. метров</t>
  </si>
  <si>
    <t>подсобного сельского хозяйства, кв. метров</t>
  </si>
  <si>
    <t>частичного (да-1; нет-0)</t>
  </si>
  <si>
    <t>отсутствует (да-1; нет-0)</t>
  </si>
  <si>
    <t>010</t>
  </si>
  <si>
    <t>030</t>
  </si>
  <si>
    <t>031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</si>
  <si>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</si>
  <si>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</si>
  <si>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</si>
  <si>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</si>
  <si>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</si>
  <si>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</si>
  <si>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</si>
  <si>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</si>
  <si>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</si>
  <si>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</si>
  <si>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</si>
  <si>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</si>
  <si>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</si>
  <si>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</si>
  <si>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</si>
  <si>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</si>
  <si>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</si>
  <si>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</si>
  <si>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</si>
  <si>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</si>
  <si>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</si>
  <si>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</si>
  <si>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</si>
  <si>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</si>
  <si>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290</t>
  </si>
  <si>
    <t>Здание 1</t>
  </si>
  <si>
    <t>Здание 2</t>
  </si>
  <si>
    <t>Здание 3</t>
  </si>
  <si>
    <t>Здание 4</t>
  </si>
  <si>
    <t>Здание 5</t>
  </si>
  <si>
    <t>Здание 6</t>
  </si>
  <si>
    <t>Полякова С.Ю</t>
  </si>
  <si>
    <t>типовое / не типовое (Если типовое здание указать "1",  если не типовое указать "0")</t>
  </si>
  <si>
    <t>29010</t>
  </si>
  <si>
    <t>29030</t>
  </si>
  <si>
    <t>29040</t>
  </si>
  <si>
    <t>29050</t>
  </si>
  <si>
    <t>29060</t>
  </si>
  <si>
    <t>29070</t>
  </si>
  <si>
    <t>29080</t>
  </si>
  <si>
    <t>29090</t>
  </si>
  <si>
    <t>29100</t>
  </si>
  <si>
    <t>29020</t>
  </si>
  <si>
    <t>Всего</t>
  </si>
  <si>
    <t>Данные расписываются отдельно по каждому зданию</t>
  </si>
  <si>
    <t>Количество зданий, единиц</t>
  </si>
  <si>
    <t>020</t>
  </si>
  <si>
    <t>05010</t>
  </si>
  <si>
    <t>05020</t>
  </si>
  <si>
    <t>Проектная мощность зданий (мест)</t>
  </si>
  <si>
    <t>Общая площадь зданий, кв. м.</t>
  </si>
  <si>
    <t>Число групповых комнат (включая учебные кабинеты),единиц</t>
  </si>
  <si>
    <t>Количество приспособленных помещений для ведения образовательного процесса, единиц</t>
  </si>
  <si>
    <t>Общая площадь неиспользуемых зданий (помещений), кв.м.</t>
  </si>
  <si>
    <t>из них требующих ремонта, кв.м.</t>
  </si>
  <si>
    <t>Здания, износ которых составляет 50-70 процентов (на основании технического паспорта или справки БТИ), (да-1; нет-0)</t>
  </si>
  <si>
    <t>Здания,  износ которых составляет более 70 процентов (на основании технического паспорта или справки БТИ), (да-1; нет-0)</t>
  </si>
  <si>
    <t>Количество спортсооружений, требующих ремонта, единиц</t>
  </si>
  <si>
    <t>из них находятся в аварийном состоянии, единиц</t>
  </si>
  <si>
    <t>Строящиеся объекты спортсооружений в высокой степени строительной готовности, единиц</t>
  </si>
  <si>
    <t>08010</t>
  </si>
  <si>
    <t>08020</t>
  </si>
  <si>
    <t>08030</t>
  </si>
  <si>
    <t>08040</t>
  </si>
  <si>
    <t>08050</t>
  </si>
  <si>
    <t>08060</t>
  </si>
  <si>
    <t>08070</t>
  </si>
  <si>
    <t>08080</t>
  </si>
  <si>
    <t>08090</t>
  </si>
  <si>
    <t>26010</t>
  </si>
  <si>
    <t>26020</t>
  </si>
  <si>
    <t>26030</t>
  </si>
  <si>
    <t>26040</t>
  </si>
  <si>
    <t>лекционного зала (да-1; нет-0)</t>
  </si>
  <si>
    <t>музея (да-1; нет-0)</t>
  </si>
  <si>
    <t>актового зала (да-1; нет-0)</t>
  </si>
  <si>
    <t>теплого туалета (да-1; нет-0)</t>
  </si>
  <si>
    <t>в том числе:                                                                                   50-метров (да-1; нет-0)</t>
  </si>
  <si>
    <t>25-метров (да-1; нет-0)</t>
  </si>
  <si>
    <t>иных размеров (да-1; нет-0)</t>
  </si>
  <si>
    <t>для прыжков в воду (да-1; нет-0)</t>
  </si>
  <si>
    <t>Требуется ли ремонт бассейна (да-1; нет-0)</t>
  </si>
  <si>
    <t>частное охранное предприятие (да-1; нет-0)</t>
  </si>
  <si>
    <t>штатные сотрудники организации (да-1; нет-0)</t>
  </si>
  <si>
    <t>Число сотрудников охраны, человек</t>
  </si>
  <si>
    <t>из них:                                                                  подразделение МВД России, человек</t>
  </si>
  <si>
    <t>частное охранное предприятие, человек</t>
  </si>
  <si>
    <t>штатные сотрудники организации (сторож), человек</t>
  </si>
  <si>
    <t>Круглосуточный режим фактической охраны (да-1; нет-0)</t>
  </si>
  <si>
    <t>Фактическая охрана осуществляется только днем (да-1; нет-0)</t>
  </si>
  <si>
    <t>Фактическая охрана осуществляется только ночью (да-1; нет-0)</t>
  </si>
  <si>
    <t>Имеется ли системы контроля и управления доступом (да-1; нет-0)</t>
  </si>
  <si>
    <t>Имеется ли наружное электрическое освещение территории организации (да-1; нет-0)</t>
  </si>
  <si>
    <t>Наличие системы внутреннего  видеонаблюдения (да-1; нет-0)</t>
  </si>
  <si>
    <t>Наличие системы внешнего видеонаблюдения (да-1; нет-0)</t>
  </si>
  <si>
    <t>Имеет ли учреждение систему оповещения (да-1; нет-0)</t>
  </si>
  <si>
    <t>в том числе имеет ли учреждение:                                                      пандус (да-1; нет-0)</t>
  </si>
  <si>
    <t>адаптированную для инвалидов  санитарно-гигиеническую комнату (да-1; нет-0)</t>
  </si>
  <si>
    <t>адаптированные пути следования (поручни, контрастная разметка и т.п.) (да-1; нет-0)</t>
  </si>
  <si>
    <t>неиспользуемая, кв.м.</t>
  </si>
  <si>
    <t>Число автотранспортных средств, предназначенных для перевозки воспитанников, единиц</t>
  </si>
  <si>
    <t>в них пассажирских мест (мест)</t>
  </si>
  <si>
    <t>Число автотранспортных средств, предназначенных для хозяйственных нужд, единиц</t>
  </si>
  <si>
    <t>Численность воспитанников, которым созданы современные условия для занятий физкультурой, в том числе обеспечена возможность пользоваться современно оборудованными спортзалами и спортплощадками, человек</t>
  </si>
  <si>
    <t>Количество воспитанников, допущенных к занятиям физической культурой, человек</t>
  </si>
  <si>
    <t>Количество воспитанников, не допущенных к занятиям физической культурой по основанию здоровья, человек</t>
  </si>
  <si>
    <t>Численность родителей, обеспечивающих получение детьми дошкольного образования в форме семейного (одна семья учитывается один раз), человек</t>
  </si>
  <si>
    <t>Численность детей, получающих услугу дошкольного образования в форме семейного, человек</t>
  </si>
  <si>
    <t>из них в возрасте до 3-х лет, человек</t>
  </si>
  <si>
    <t>Общая площадь зданий, в которых осуществляется образовательный процесс, кв. м. (строка 03)</t>
  </si>
  <si>
    <t>водопровода (да-1; нет-0)</t>
  </si>
  <si>
    <t>канализации (да-1; нет-0)</t>
  </si>
  <si>
    <t>центрального отопления (да-1; нет-0)</t>
  </si>
  <si>
    <t>логопедического пункта (да-1; нет-0)</t>
  </si>
  <si>
    <t>фиксированной телефонной связи (да-1; нет-0)</t>
  </si>
  <si>
    <t>Имеет ли учреждение специальное учебное оборудование для реализации образовательного процесса с детьми-инвалидами (да-1; нет-0)</t>
  </si>
  <si>
    <t>в них детей</t>
  </si>
  <si>
    <t xml:space="preserve">консультационного центра/пункта (ед.)  </t>
  </si>
  <si>
    <t xml:space="preserve"> в том числе: имеют лицензию</t>
  </si>
  <si>
    <t>медицинского пункта (ед)</t>
  </si>
  <si>
    <t>спортивный зал (да-1; нет-0)</t>
  </si>
  <si>
    <t>Липовка О.С.</t>
  </si>
  <si>
    <t>Жереб Т.В.</t>
  </si>
  <si>
    <t>Полякова С.Ю.</t>
  </si>
  <si>
    <t>Фанзова Ф.Р.</t>
  </si>
  <si>
    <t>Абрамова В.А.</t>
  </si>
  <si>
    <t>из строки 10 - площадь групповых комнат, кв.м</t>
  </si>
  <si>
    <t>08051</t>
  </si>
  <si>
    <t>08061</t>
  </si>
  <si>
    <t>26031</t>
  </si>
  <si>
    <t>31030</t>
  </si>
  <si>
    <t>29110</t>
  </si>
  <si>
    <t>29120</t>
  </si>
  <si>
    <t>29130</t>
  </si>
  <si>
    <t>29140</t>
  </si>
  <si>
    <t>29150</t>
  </si>
  <si>
    <t>29160</t>
  </si>
  <si>
    <t>27010</t>
  </si>
  <si>
    <t>27011</t>
  </si>
  <si>
    <t>27012</t>
  </si>
  <si>
    <t>27013</t>
  </si>
  <si>
    <t>27014</t>
  </si>
  <si>
    <t>27015</t>
  </si>
  <si>
    <t>27160</t>
  </si>
  <si>
    <t>27017</t>
  </si>
  <si>
    <t>27018</t>
  </si>
  <si>
    <t>27019</t>
  </si>
  <si>
    <t>27020</t>
  </si>
  <si>
    <t>27021</t>
  </si>
  <si>
    <t>27022</t>
  </si>
  <si>
    <t>27023</t>
  </si>
  <si>
    <t>27024</t>
  </si>
  <si>
    <t>30010</t>
  </si>
  <si>
    <t>30020</t>
  </si>
  <si>
    <t>30030</t>
  </si>
  <si>
    <t>30040</t>
  </si>
  <si>
    <t>30050</t>
  </si>
  <si>
    <t>31010</t>
  </si>
  <si>
    <t>31011</t>
  </si>
  <si>
    <t>31012</t>
  </si>
  <si>
    <t>31022</t>
  </si>
  <si>
    <t>31023</t>
  </si>
  <si>
    <t>31024</t>
  </si>
  <si>
    <t>31025</t>
  </si>
  <si>
    <t>31026</t>
  </si>
  <si>
    <t>31027</t>
  </si>
  <si>
    <t>31028</t>
  </si>
  <si>
    <t>31029</t>
  </si>
  <si>
    <t>Количество спортсооружений всего</t>
  </si>
  <si>
    <t>Наличие спортзоны, единиц</t>
  </si>
  <si>
    <t>из них требуют ремонта, единиц</t>
  </si>
  <si>
    <t>Помещения сдаваемые в аренду (да-1; нет-0)</t>
  </si>
  <si>
    <t>Помещение в безвозмездном пользовании  (да-1; нет-0)</t>
  </si>
  <si>
    <t xml:space="preserve"> их площадь кв. м</t>
  </si>
  <si>
    <t>Наличие в учреждении:
    лекотеки (да-1; нет-0)</t>
  </si>
  <si>
    <t>тревожной кнопки (да-1; нет-0)</t>
  </si>
  <si>
    <t>Наличие ограждения
    полного (да-1; нет-0)</t>
  </si>
  <si>
    <t>Фактическая охрана:
   подразделение МВД России (да-1; нет-0)</t>
  </si>
  <si>
    <t>Реализуются ли в учреждении образовательные программы с использованием дистанционных технологий  (да-1; нет-0)</t>
  </si>
  <si>
    <t>Общая площадь земельного участка, кв. м</t>
  </si>
  <si>
    <t>в актовых залах, человек</t>
  </si>
  <si>
    <t>Наличие плавательного бассейна (да-1; нет-0)</t>
  </si>
  <si>
    <t>Количество воспитанников, которым созданы условия для занятий творчеством в специально оборудованных:
   студиях, человек</t>
  </si>
  <si>
    <t>медицинскими учреждениями, кв. м</t>
  </si>
  <si>
    <t>учреждениями культуры, кв. м</t>
  </si>
  <si>
    <t>прочие организации, кв. м</t>
  </si>
  <si>
    <t>магазин, кв. м</t>
  </si>
  <si>
    <t>из нее:                                                                                                                                                     другой образовательной организацией, кв. м</t>
  </si>
  <si>
    <t>Занимаемая другими организациями площадь - всего, кв. м</t>
  </si>
  <si>
    <t>08071</t>
  </si>
  <si>
    <t>08081</t>
  </si>
  <si>
    <t>08082</t>
  </si>
  <si>
    <t>18010</t>
  </si>
  <si>
    <t>18020</t>
  </si>
  <si>
    <t>18030</t>
  </si>
  <si>
    <t>18040</t>
  </si>
  <si>
    <t>их площадь кв. м</t>
  </si>
  <si>
    <t>26032</t>
  </si>
  <si>
    <t>26033</t>
  </si>
  <si>
    <t>код показателя</t>
  </si>
  <si>
    <t>из нее:                                                                                                                                                      площадь зданий  для учебных целей, кв. метров</t>
  </si>
  <si>
    <t>Мощность зданий, исходя из расчета соблюдения нормы площади на одного обучающегося в соответствии с СанПиН 2.4.3648-20, п.3.4.14 (мест)</t>
  </si>
  <si>
    <t>05030</t>
  </si>
  <si>
    <t>медицинский персонал  в штате медицинской организации (чел)</t>
  </si>
  <si>
    <t>медицинский персонал, всего:
в том числе:</t>
  </si>
  <si>
    <t>медицинский персонал в штате учреждения(чел.)</t>
  </si>
  <si>
    <t>31040</t>
  </si>
  <si>
    <t>31050</t>
  </si>
  <si>
    <t>31060</t>
  </si>
  <si>
    <t>детский сад</t>
  </si>
  <si>
    <t>Жереб Н.В.</t>
  </si>
  <si>
    <t>Причина не функционирования (указать)</t>
  </si>
  <si>
    <t>880</t>
  </si>
  <si>
    <t xml:space="preserve">Число дней не функционирования учреждения </t>
  </si>
  <si>
    <t>870</t>
  </si>
  <si>
    <t>Число дней работы учреждения в году</t>
  </si>
  <si>
    <t>860</t>
  </si>
  <si>
    <t>Число дней, пропущенных по болезни-всего</t>
  </si>
  <si>
    <t>850</t>
  </si>
  <si>
    <t>Среднегодовая численность детей, человек</t>
  </si>
  <si>
    <t>840</t>
  </si>
  <si>
    <t xml:space="preserve">Число дней проведённых в группах детьми </t>
  </si>
  <si>
    <t>830</t>
  </si>
  <si>
    <t xml:space="preserve">    в них детей</t>
  </si>
  <si>
    <t>821</t>
  </si>
  <si>
    <t>12 часов (6 дневная)</t>
  </si>
  <si>
    <t>820</t>
  </si>
  <si>
    <t>811</t>
  </si>
  <si>
    <t>10,5 часов (6 дневная)</t>
  </si>
  <si>
    <t>810</t>
  </si>
  <si>
    <t>801</t>
  </si>
  <si>
    <t>24 часа</t>
  </si>
  <si>
    <t>800</t>
  </si>
  <si>
    <t>791</t>
  </si>
  <si>
    <t>12 часов</t>
  </si>
  <si>
    <t>790</t>
  </si>
  <si>
    <t>781</t>
  </si>
  <si>
    <t>10,5 часов</t>
  </si>
  <si>
    <t>780</t>
  </si>
  <si>
    <t>773</t>
  </si>
  <si>
    <t>10 часов</t>
  </si>
  <si>
    <t>772</t>
  </si>
  <si>
    <t>771</t>
  </si>
  <si>
    <t>9 часов</t>
  </si>
  <si>
    <t>770</t>
  </si>
  <si>
    <t>761</t>
  </si>
  <si>
    <t>8 часов</t>
  </si>
  <si>
    <t>760</t>
  </si>
  <si>
    <t>741</t>
  </si>
  <si>
    <t>5 часов</t>
  </si>
  <si>
    <t>740</t>
  </si>
  <si>
    <t>731</t>
  </si>
  <si>
    <t>4 часа</t>
  </si>
  <si>
    <t>730</t>
  </si>
  <si>
    <t>721</t>
  </si>
  <si>
    <t>3 часа</t>
  </si>
  <si>
    <t>720</t>
  </si>
  <si>
    <t>Всего детей</t>
  </si>
  <si>
    <t>711</t>
  </si>
  <si>
    <t>Всего групп</t>
  </si>
  <si>
    <t>710</t>
  </si>
  <si>
    <t>x</t>
  </si>
  <si>
    <t>Количество групп комбинированной направленности муниципальных образовательных учреждений по продолжительности работы</t>
  </si>
  <si>
    <t/>
  </si>
  <si>
    <t>691</t>
  </si>
  <si>
    <t>690</t>
  </si>
  <si>
    <t>681</t>
  </si>
  <si>
    <t>680</t>
  </si>
  <si>
    <t>671</t>
  </si>
  <si>
    <t>670</t>
  </si>
  <si>
    <t>661</t>
  </si>
  <si>
    <t>660</t>
  </si>
  <si>
    <t>651</t>
  </si>
  <si>
    <t>650</t>
  </si>
  <si>
    <t>643</t>
  </si>
  <si>
    <t>642</t>
  </si>
  <si>
    <t>641</t>
  </si>
  <si>
    <t>640</t>
  </si>
  <si>
    <t>631</t>
  </si>
  <si>
    <t>630</t>
  </si>
  <si>
    <t>611</t>
  </si>
  <si>
    <t>610</t>
  </si>
  <si>
    <t>601</t>
  </si>
  <si>
    <t>600</t>
  </si>
  <si>
    <t>591</t>
  </si>
  <si>
    <t>590</t>
  </si>
  <si>
    <t>581</t>
  </si>
  <si>
    <t>580</t>
  </si>
  <si>
    <t>Количество групп компенсирующей направленности муниципальных  образовательных учреждений по продолжительности работы</t>
  </si>
  <si>
    <t>561</t>
  </si>
  <si>
    <t>560</t>
  </si>
  <si>
    <t>551</t>
  </si>
  <si>
    <t>550</t>
  </si>
  <si>
    <t>541</t>
  </si>
  <si>
    <t>540</t>
  </si>
  <si>
    <t>531</t>
  </si>
  <si>
    <t>530</t>
  </si>
  <si>
    <t>521</t>
  </si>
  <si>
    <t>520</t>
  </si>
  <si>
    <t>513</t>
  </si>
  <si>
    <t>512</t>
  </si>
  <si>
    <t>511</t>
  </si>
  <si>
    <t>510</t>
  </si>
  <si>
    <t>501</t>
  </si>
  <si>
    <t>500</t>
  </si>
  <si>
    <t>481</t>
  </si>
  <si>
    <t>480</t>
  </si>
  <si>
    <t>471</t>
  </si>
  <si>
    <t>470</t>
  </si>
  <si>
    <t>461</t>
  </si>
  <si>
    <t>460</t>
  </si>
  <si>
    <t>451</t>
  </si>
  <si>
    <t>450</t>
  </si>
  <si>
    <t>Количество  групп общеобразовательной направленности муниципальных образовательных учреждений по продолжительности работы:</t>
  </si>
  <si>
    <t>от 6 до 7 лет</t>
  </si>
  <si>
    <t>430</t>
  </si>
  <si>
    <t>от 5 до 6 лет</t>
  </si>
  <si>
    <t>420</t>
  </si>
  <si>
    <t>от 4 до 5 лет</t>
  </si>
  <si>
    <t>410</t>
  </si>
  <si>
    <t>от 3 до 4 лет</t>
  </si>
  <si>
    <t>400</t>
  </si>
  <si>
    <t>от 2 до 3 лет</t>
  </si>
  <si>
    <t>390</t>
  </si>
  <si>
    <t>от 1 до 2 лет</t>
  </si>
  <si>
    <t>380</t>
  </si>
  <si>
    <t>в том числе по возрастам:                                                                                                                         от 0 до 1 года</t>
  </si>
  <si>
    <t>370</t>
  </si>
  <si>
    <t>Численность детей,стоящих на учете для определения в ДОУ на 31.12.2023 года.
(стр.3+4-5-6), (сумма стр. 8-14)</t>
  </si>
  <si>
    <t>360</t>
  </si>
  <si>
    <t>Численность детей, выбывших из очереди по иным причинам</t>
  </si>
  <si>
    <t>350</t>
  </si>
  <si>
    <t>Численность детей,получивших путевки в ДОУ за 2023 год</t>
  </si>
  <si>
    <t>340</t>
  </si>
  <si>
    <t>Численность детей, поставленных на учет для определения в ДОУ в течение 2023 года</t>
  </si>
  <si>
    <t>330</t>
  </si>
  <si>
    <t>Численность детей,стоящих на учете для определения в ДОУ на 01.01.2023г.</t>
  </si>
  <si>
    <t>320</t>
  </si>
  <si>
    <t>Численность детей-инвалидов с расстройствами аутистического спектра, человек</t>
  </si>
  <si>
    <t>310</t>
  </si>
  <si>
    <t>Численность детей с ОВЗ (за исключением детей-инвалидов) с расстройствами аутистического спектра, человек</t>
  </si>
  <si>
    <t>300</t>
  </si>
  <si>
    <t>№ строки</t>
  </si>
  <si>
    <t>Показатель 85d_</t>
  </si>
  <si>
    <t>Гергерт М.А.</t>
  </si>
  <si>
    <t>Строганова Ю.В.</t>
  </si>
  <si>
    <t>X</t>
  </si>
  <si>
    <t>Численность педагогических работников, прошедших в течении последних трех лет повышение квалификации и (или) профессиональную переподготовку</t>
  </si>
  <si>
    <t>Численность руководителей, прошедших в течении последних трех лет повышение квалификации и (или) профессиональную переподготовку</t>
  </si>
  <si>
    <t>Кроме того (в строку 01 не входит)
Медицинский персонал организации</t>
  </si>
  <si>
    <t>Иной персонал( вкл. обслуживающего персонал)</t>
  </si>
  <si>
    <t>помощники воспитателей</t>
  </si>
  <si>
    <t>младшие воспитатели</t>
  </si>
  <si>
    <t>в том числе:</t>
  </si>
  <si>
    <t>Учебно-вспомогательный персонал - всего</t>
  </si>
  <si>
    <t>другие педагогические работники</t>
  </si>
  <si>
    <t>педагоги дополнительного образования</t>
  </si>
  <si>
    <t>педагоги иностранных языков</t>
  </si>
  <si>
    <t>педагоги-организаторы</t>
  </si>
  <si>
    <t>социальные педагоги</t>
  </si>
  <si>
    <t>педагоги-психологи</t>
  </si>
  <si>
    <t>не аттестованы и не имеют категории</t>
  </si>
  <si>
    <t>учителя-дефектологи</t>
  </si>
  <si>
    <t>аттестованы на соответствие занимаемой должности</t>
  </si>
  <si>
    <t>учителя-логопеды</t>
  </si>
  <si>
    <t>первой категории</t>
  </si>
  <si>
    <t>инструкторы по физической культуре</t>
  </si>
  <si>
    <t>высшей категории</t>
  </si>
  <si>
    <t>из них имеют  квалификацию</t>
  </si>
  <si>
    <t>музыкальные работники</t>
  </si>
  <si>
    <t>Из общего числа пед.работников-воспитателей, всего</t>
  </si>
  <si>
    <t>старшие воспитатели</t>
  </si>
  <si>
    <t>воспитатели</t>
  </si>
  <si>
    <t>в том числе</t>
  </si>
  <si>
    <t>Численность  педагогических работников - всего</t>
  </si>
  <si>
    <t>из них заведующий</t>
  </si>
  <si>
    <t>Численность работников административного персонала - всего</t>
  </si>
  <si>
    <t xml:space="preserve">Численность педагогических работников, всего </t>
  </si>
  <si>
    <t>Численность работников - всего</t>
  </si>
  <si>
    <t>СОГЛАСОВАНО</t>
  </si>
  <si>
    <t>сумма согласования</t>
  </si>
  <si>
    <t>человек</t>
  </si>
  <si>
    <t>Наименование показателей</t>
  </si>
  <si>
    <t>№</t>
  </si>
  <si>
    <t>внешние совместители</t>
  </si>
  <si>
    <t>штатные ед занято работниками списочного состава</t>
  </si>
  <si>
    <t>стр 01 данные по ДС переносятся автоматически раздел 19 стр 1901+1910, 
по другим учреждениям заполняете самостоятельно</t>
  </si>
  <si>
    <t>Чоповская М.В.</t>
  </si>
  <si>
    <t>Материально-техническое оснащение</t>
  </si>
  <si>
    <t>Учебные расходы</t>
  </si>
  <si>
    <t>Фактически</t>
  </si>
  <si>
    <t>Код по ОКЕИ: тысяча рублей - 384 (с одним десятичным знаком)</t>
  </si>
  <si>
    <t>стр 01 данные по ДС переносятся автоматически раздел 20 стр 2001+2006, 
по другим учреждениям заполняете самостоятельно</t>
  </si>
  <si>
    <t>3. Справка (за счет всех источников финансирования)</t>
  </si>
  <si>
    <t>07</t>
  </si>
  <si>
    <t>в том числе:                                              на оплату труда</t>
  </si>
  <si>
    <t xml:space="preserve">    из них родительская плата</t>
  </si>
  <si>
    <t>06</t>
  </si>
  <si>
    <t>на присмотр и уход за детьми</t>
  </si>
  <si>
    <t>внебюджетные средства</t>
  </si>
  <si>
    <t>05</t>
  </si>
  <si>
    <t>на содержание имущества</t>
  </si>
  <si>
    <t xml:space="preserve">местного </t>
  </si>
  <si>
    <t>04</t>
  </si>
  <si>
    <t>из нее:
педагогического персонала
(без совместителей)</t>
  </si>
  <si>
    <t>субъекта Российской Федерации</t>
  </si>
  <si>
    <t>03</t>
  </si>
  <si>
    <t>в том числе:                                   оплата труда</t>
  </si>
  <si>
    <t xml:space="preserve">в том числе бюджета:          федерального </t>
  </si>
  <si>
    <t>02</t>
  </si>
  <si>
    <t>в том числе:                                               на образовательную услугу</t>
  </si>
  <si>
    <t>в том числе:                               бюджетные средства - всего</t>
  </si>
  <si>
    <t>01</t>
  </si>
  <si>
    <t>Расходы организации - всего
(сумма строк 02+05+06)</t>
  </si>
  <si>
    <t>Объем средств организации -всего (включая остаток средств на начало отчетного года)</t>
  </si>
  <si>
    <t>№ 
строки</t>
  </si>
  <si>
    <t>Наименование 
показателей</t>
  </si>
  <si>
    <t>2. Расходы организации</t>
  </si>
  <si>
    <t>1. Распределение объема средств организации по источникам их получения</t>
  </si>
  <si>
    <t xml:space="preserve"> Финансово-экономическая деятельность организации</t>
  </si>
  <si>
    <t>итого</t>
  </si>
  <si>
    <t>в группах полного дня пребывания детей
(10,5 – 12 часов)</t>
  </si>
  <si>
    <t>в группах сокращенного дня пребывания детей
(8 – 10 часов)</t>
  </si>
  <si>
    <t>питающихся готовыми домашними блюдами, предоставленными родителями (законными представителями)</t>
  </si>
  <si>
    <t xml:space="preserve"> обеспеченных питанием по отдельному, специализирован- ному меню</t>
  </si>
  <si>
    <t>для воспитанников в возрасте 3-7 лет</t>
  </si>
  <si>
    <t>иной персонал</t>
  </si>
  <si>
    <t>повар</t>
  </si>
  <si>
    <t>организация работает самостоятельно</t>
  </si>
  <si>
    <t xml:space="preserve"> заключен договор на аутсорсинг</t>
  </si>
  <si>
    <t>реализация готовых блюд (буфеты-раздаточные)</t>
  </si>
  <si>
    <t xml:space="preserve">работа на полуфабри- катах (доготовочные)
</t>
  </si>
  <si>
    <t>работа на продовольст- венном сырье</t>
  </si>
  <si>
    <t>Количество воспитанников, которым требуется индивидуальный подход в организации питания, чел.</t>
  </si>
  <si>
    <t>Размер родительской платы, руб.</t>
  </si>
  <si>
    <t>Количество сотрудников пищеблока, чел.</t>
  </si>
  <si>
    <r>
      <t xml:space="preserve">Вид рганизации питания,  </t>
    </r>
    <r>
      <rPr>
        <i/>
        <sz val="11"/>
        <color indexed="8"/>
        <rFont val="Times New Roman"/>
        <family val="1"/>
        <charset val="204"/>
      </rPr>
      <t>1(да)/0(нет)</t>
    </r>
  </si>
  <si>
    <r>
      <t xml:space="preserve">Тип пищеблока,
</t>
    </r>
    <r>
      <rPr>
        <i/>
        <sz val="11"/>
        <color indexed="8"/>
        <rFont val="Times New Roman"/>
        <family val="1"/>
        <charset val="204"/>
      </rPr>
      <t>1(да)/0(нет)</t>
    </r>
  </si>
  <si>
    <r>
      <t xml:space="preserve">Приготовление пищи организовано на привозной воде, </t>
    </r>
    <r>
      <rPr>
        <i/>
        <sz val="11"/>
        <color indexed="8"/>
        <rFont val="Times New Roman"/>
        <family val="1"/>
        <charset val="204"/>
      </rPr>
      <t>1(да)/0(нет)</t>
    </r>
  </si>
  <si>
    <t>Площадь пищеблока, м2</t>
  </si>
  <si>
    <t>Наименование образовательной организацим</t>
  </si>
  <si>
    <t>Мнемокод контрагента</t>
  </si>
  <si>
    <t>Район</t>
  </si>
  <si>
    <t xml:space="preserve">на </t>
  </si>
  <si>
    <t>Мониторинг по организации питания в дошкольных образовательных организациях</t>
  </si>
  <si>
    <t xml:space="preserve">10 дней -ремонт, 1 день- нет света, 2 день - нет воды </t>
  </si>
</sst>
</file>

<file path=xl/styles.xml><?xml version="1.0" encoding="utf-8"?>
<styleSheet xmlns="http://schemas.openxmlformats.org/spreadsheetml/2006/main">
  <numFmts count="1">
    <numFmt numFmtId="164" formatCode="#,##0.0"/>
  </numFmts>
  <fonts count="4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22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bgColor theme="4" tint="0.79998168889431442"/>
      </patternFill>
    </fill>
    <fill>
      <patternFill patternType="lightGray"/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5" fillId="0" borderId="0"/>
    <xf numFmtId="0" fontId="25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" fillId="0" borderId="0"/>
  </cellStyleXfs>
  <cellXfs count="166">
    <xf numFmtId="0" fontId="0" fillId="0" borderId="0" xfId="0"/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horizontal="center" vertical="center" wrapText="1"/>
    </xf>
    <xf numFmtId="4" fontId="20" fillId="24" borderId="10" xfId="0" applyNumberFormat="1" applyFont="1" applyFill="1" applyBorder="1" applyAlignment="1" applyProtection="1">
      <alignment wrapText="1"/>
    </xf>
    <xf numFmtId="4" fontId="20" fillId="24" borderId="10" xfId="0" applyNumberFormat="1" applyFont="1" applyFill="1" applyBorder="1" applyAlignment="1" applyProtection="1">
      <alignment vertical="top" wrapText="1"/>
    </xf>
    <xf numFmtId="49" fontId="20" fillId="24" borderId="10" xfId="0" applyNumberFormat="1" applyFont="1" applyFill="1" applyBorder="1" applyAlignment="1" applyProtection="1">
      <alignment wrapText="1"/>
    </xf>
    <xf numFmtId="0" fontId="20" fillId="25" borderId="0" xfId="0" applyFont="1" applyFill="1" applyAlignment="1" applyProtection="1"/>
    <xf numFmtId="0" fontId="22" fillId="25" borderId="11" xfId="0" applyFont="1" applyFill="1" applyBorder="1" applyAlignment="1">
      <alignment wrapText="1"/>
    </xf>
    <xf numFmtId="0" fontId="20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0" fillId="25" borderId="0" xfId="0" applyFont="1" applyFill="1" applyAlignment="1">
      <alignment wrapText="1"/>
    </xf>
    <xf numFmtId="1" fontId="20" fillId="0" borderId="10" xfId="0" applyNumberFormat="1" applyFont="1" applyBorder="1" applyAlignment="1" applyProtection="1">
      <alignment wrapText="1"/>
      <protection locked="0"/>
    </xf>
    <xf numFmtId="49" fontId="20" fillId="0" borderId="10" xfId="0" applyNumberFormat="1" applyFont="1" applyBorder="1" applyAlignment="1" applyProtection="1">
      <alignment horizontal="center" vertical="center" wrapText="1"/>
      <protection locked="0"/>
    </xf>
    <xf numFmtId="3" fontId="20" fillId="0" borderId="10" xfId="0" applyNumberFormat="1" applyFont="1" applyBorder="1" applyAlignment="1" applyProtection="1">
      <alignment wrapText="1"/>
      <protection locked="0"/>
    </xf>
    <xf numFmtId="3" fontId="20" fillId="24" borderId="10" xfId="0" applyNumberFormat="1" applyFont="1" applyFill="1" applyBorder="1" applyAlignment="1" applyProtection="1">
      <alignment wrapText="1"/>
    </xf>
    <xf numFmtId="3" fontId="20" fillId="24" borderId="10" xfId="0" applyNumberFormat="1" applyFont="1" applyFill="1" applyBorder="1" applyAlignment="1" applyProtection="1">
      <alignment wrapText="1"/>
      <protection locked="0"/>
    </xf>
    <xf numFmtId="0" fontId="21" fillId="25" borderId="10" xfId="0" applyFont="1" applyFill="1" applyBorder="1" applyAlignment="1">
      <alignment horizontal="left" vertical="center" wrapText="1" indent="2"/>
    </xf>
    <xf numFmtId="49" fontId="20" fillId="0" borderId="10" xfId="36" applyNumberFormat="1" applyFont="1" applyBorder="1" applyAlignment="1" applyProtection="1">
      <alignment horizontal="center" vertical="center" wrapText="1"/>
      <protection locked="0"/>
    </xf>
    <xf numFmtId="0" fontId="21" fillId="25" borderId="10" xfId="36" applyFont="1" applyFill="1" applyBorder="1" applyAlignment="1">
      <alignment horizontal="left" vertical="center" wrapText="1"/>
    </xf>
    <xf numFmtId="164" fontId="20" fillId="0" borderId="10" xfId="0" applyNumberFormat="1" applyFont="1" applyBorder="1" applyAlignment="1" applyProtection="1">
      <alignment wrapText="1"/>
      <protection locked="0"/>
    </xf>
    <xf numFmtId="164" fontId="20" fillId="24" borderId="10" xfId="0" applyNumberFormat="1" applyFont="1" applyFill="1" applyBorder="1" applyAlignment="1" applyProtection="1">
      <alignment wrapText="1"/>
    </xf>
    <xf numFmtId="164" fontId="20" fillId="24" borderId="10" xfId="0" applyNumberFormat="1" applyFont="1" applyFill="1" applyBorder="1" applyAlignment="1" applyProtection="1">
      <alignment wrapText="1"/>
      <protection locked="0"/>
    </xf>
    <xf numFmtId="0" fontId="22" fillId="25" borderId="11" xfId="0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left" vertical="center" wrapText="1" indent="1"/>
    </xf>
    <xf numFmtId="0" fontId="21" fillId="25" borderId="10" xfId="36" applyFont="1" applyFill="1" applyBorder="1" applyAlignment="1">
      <alignment horizontal="left" vertical="center" wrapText="1" indent="1"/>
    </xf>
    <xf numFmtId="0" fontId="21" fillId="0" borderId="10" xfId="36" applyFont="1" applyFill="1" applyBorder="1" applyAlignment="1">
      <alignment horizontal="left" vertical="center" wrapText="1" indent="2"/>
    </xf>
    <xf numFmtId="0" fontId="21" fillId="25" borderId="10" xfId="36" applyFont="1" applyFill="1" applyBorder="1" applyAlignment="1">
      <alignment horizontal="left" vertical="center" wrapText="1" indent="2"/>
    </xf>
    <xf numFmtId="0" fontId="21" fillId="0" borderId="10" xfId="0" applyFont="1" applyFill="1" applyBorder="1" applyAlignment="1">
      <alignment horizontal="left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1" fontId="20" fillId="24" borderId="10" xfId="0" applyNumberFormat="1" applyFont="1" applyFill="1" applyBorder="1" applyAlignment="1" applyProtection="1">
      <alignment wrapText="1"/>
    </xf>
    <xf numFmtId="0" fontId="21" fillId="0" borderId="10" xfId="0" applyFont="1" applyFill="1" applyBorder="1" applyAlignment="1">
      <alignment horizontal="left" vertical="center" wrapText="1" indent="1"/>
    </xf>
    <xf numFmtId="0" fontId="21" fillId="0" borderId="10" xfId="0" applyFont="1" applyFill="1" applyBorder="1" applyAlignment="1">
      <alignment horizontal="left" vertical="center" wrapText="1" indent="2"/>
    </xf>
    <xf numFmtId="0" fontId="21" fillId="0" borderId="10" xfId="36" applyFont="1" applyFill="1" applyBorder="1" applyAlignment="1">
      <alignment horizontal="left" vertical="center" wrapText="1"/>
    </xf>
    <xf numFmtId="0" fontId="21" fillId="0" borderId="10" xfId="36" applyFont="1" applyFill="1" applyBorder="1" applyAlignment="1">
      <alignment horizontal="left" vertical="center" wrapText="1" indent="1"/>
    </xf>
    <xf numFmtId="0" fontId="21" fillId="26" borderId="10" xfId="0" applyFont="1" applyFill="1" applyBorder="1" applyAlignment="1">
      <alignment horizontal="left" vertical="center" wrapText="1"/>
    </xf>
    <xf numFmtId="0" fontId="21" fillId="26" borderId="10" xfId="36" applyFont="1" applyFill="1" applyBorder="1" applyAlignment="1">
      <alignment horizontal="left" vertical="center" wrapText="1"/>
    </xf>
    <xf numFmtId="0" fontId="26" fillId="0" borderId="0" xfId="38" applyFont="1" applyAlignment="1">
      <alignment wrapText="1"/>
    </xf>
    <xf numFmtId="0" fontId="26" fillId="0" borderId="0" xfId="38" applyFont="1" applyAlignment="1">
      <alignment horizontal="center" vertical="center" wrapText="1"/>
    </xf>
    <xf numFmtId="0" fontId="27" fillId="0" borderId="0" xfId="38" applyFont="1" applyAlignment="1">
      <alignment wrapText="1"/>
    </xf>
    <xf numFmtId="0" fontId="26" fillId="0" borderId="10" xfId="39" applyFont="1" applyBorder="1" applyAlignment="1">
      <alignment horizontal="center" vertical="center" wrapText="1"/>
    </xf>
    <xf numFmtId="0" fontId="26" fillId="0" borderId="10" xfId="38" applyFont="1" applyBorder="1" applyAlignment="1">
      <alignment wrapText="1"/>
    </xf>
    <xf numFmtId="4" fontId="26" fillId="0" borderId="10" xfId="38" applyNumberFormat="1" applyFont="1" applyBorder="1" applyAlignment="1">
      <alignment wrapText="1"/>
    </xf>
    <xf numFmtId="49" fontId="26" fillId="0" borderId="10" xfId="38" applyNumberFormat="1" applyFont="1" applyFill="1" applyBorder="1" applyAlignment="1" applyProtection="1">
      <alignment horizontal="left" vertical="center" wrapText="1"/>
      <protection locked="0"/>
    </xf>
    <xf numFmtId="0" fontId="26" fillId="0" borderId="10" xfId="38" applyFont="1" applyBorder="1" applyAlignment="1">
      <alignment horizontal="left" vertical="center" wrapText="1"/>
    </xf>
    <xf numFmtId="0" fontId="26" fillId="0" borderId="10" xfId="38" applyFont="1" applyBorder="1" applyAlignment="1">
      <alignment horizontal="center" vertical="center" wrapText="1"/>
    </xf>
    <xf numFmtId="0" fontId="27" fillId="0" borderId="10" xfId="38" applyFont="1" applyBorder="1" applyAlignment="1">
      <alignment horizontal="center" vertical="center" wrapText="1"/>
    </xf>
    <xf numFmtId="4" fontId="26" fillId="27" borderId="10" xfId="38" applyNumberFormat="1" applyFont="1" applyFill="1" applyBorder="1" applyAlignment="1" applyProtection="1">
      <alignment wrapText="1"/>
    </xf>
    <xf numFmtId="4" fontId="26" fillId="0" borderId="10" xfId="38" applyNumberFormat="1" applyFont="1" applyBorder="1" applyAlignment="1" applyProtection="1">
      <alignment wrapText="1"/>
      <protection locked="0"/>
    </xf>
    <xf numFmtId="4" fontId="26" fillId="0" borderId="10" xfId="38" applyNumberFormat="1" applyFont="1" applyFill="1" applyBorder="1" applyAlignment="1" applyProtection="1">
      <alignment wrapText="1"/>
      <protection locked="0"/>
    </xf>
    <xf numFmtId="0" fontId="26" fillId="0" borderId="10" xfId="38" applyNumberFormat="1" applyFont="1" applyBorder="1" applyAlignment="1" applyProtection="1">
      <alignment horizontal="center" vertical="center" wrapText="1"/>
    </xf>
    <xf numFmtId="0" fontId="26" fillId="0" borderId="10" xfId="38" applyFont="1" applyBorder="1" applyAlignment="1">
      <alignment horizontal="left" wrapText="1" indent="1"/>
    </xf>
    <xf numFmtId="0" fontId="26" fillId="0" borderId="10" xfId="38" applyFont="1" applyFill="1" applyBorder="1" applyAlignment="1">
      <alignment wrapText="1"/>
    </xf>
    <xf numFmtId="0" fontId="28" fillId="0" borderId="10" xfId="38" applyFont="1" applyBorder="1" applyAlignment="1">
      <alignment wrapText="1"/>
    </xf>
    <xf numFmtId="0" fontId="29" fillId="0" borderId="10" xfId="38" applyFont="1" applyBorder="1" applyAlignment="1">
      <alignment horizontal="center" vertical="center" wrapText="1"/>
    </xf>
    <xf numFmtId="0" fontId="30" fillId="0" borderId="10" xfId="38" applyFont="1" applyBorder="1" applyAlignment="1">
      <alignment horizontal="center" vertical="center" wrapText="1"/>
    </xf>
    <xf numFmtId="0" fontId="26" fillId="0" borderId="0" xfId="38" applyFont="1"/>
    <xf numFmtId="0" fontId="26" fillId="0" borderId="0" xfId="38" applyFont="1" applyAlignment="1">
      <alignment horizontal="center" vertical="center"/>
    </xf>
    <xf numFmtId="0" fontId="26" fillId="0" borderId="0" xfId="38" applyFont="1" applyAlignment="1">
      <alignment horizontal="center"/>
    </xf>
    <xf numFmtId="0" fontId="31" fillId="0" borderId="0" xfId="39" applyFont="1"/>
    <xf numFmtId="0" fontId="32" fillId="0" borderId="0" xfId="38" applyFont="1" applyFill="1" applyBorder="1" applyAlignment="1" applyProtection="1">
      <alignment horizontal="center" vertical="center" wrapText="1"/>
    </xf>
    <xf numFmtId="49" fontId="32" fillId="0" borderId="10" xfId="38" applyNumberFormat="1" applyFont="1" applyBorder="1" applyAlignment="1" applyProtection="1">
      <alignment horizontal="center" vertical="center" wrapText="1"/>
    </xf>
    <xf numFmtId="4" fontId="32" fillId="0" borderId="10" xfId="38" applyNumberFormat="1" applyFont="1" applyBorder="1" applyAlignment="1" applyProtection="1">
      <alignment horizontal="center" vertical="center" wrapText="1"/>
    </xf>
    <xf numFmtId="0" fontId="32" fillId="0" borderId="10" xfId="38" applyFont="1" applyBorder="1" applyAlignment="1">
      <alignment horizontal="center" vertical="center" wrapText="1"/>
    </xf>
    <xf numFmtId="4" fontId="32" fillId="28" borderId="10" xfId="38" applyNumberFormat="1" applyFont="1" applyFill="1" applyBorder="1" applyAlignment="1" applyProtection="1">
      <alignment horizontal="center" vertical="center" wrapText="1"/>
    </xf>
    <xf numFmtId="0" fontId="26" fillId="0" borderId="10" xfId="38" applyFont="1" applyBorder="1" applyAlignment="1">
      <alignment horizontal="center"/>
    </xf>
    <xf numFmtId="4" fontId="32" fillId="0" borderId="10" xfId="38" applyNumberFormat="1" applyFont="1" applyBorder="1" applyAlignment="1" applyProtection="1">
      <alignment horizontal="center" vertical="center" wrapText="1"/>
      <protection locked="0"/>
    </xf>
    <xf numFmtId="0" fontId="32" fillId="0" borderId="0" xfId="38" applyFont="1" applyBorder="1" applyAlignment="1" applyProtection="1">
      <alignment horizontal="center" vertical="center" wrapText="1"/>
    </xf>
    <xf numFmtId="0" fontId="32" fillId="0" borderId="0" xfId="38" applyFont="1" applyBorder="1" applyAlignment="1" applyProtection="1">
      <alignment horizontal="center" vertical="center" wrapText="1"/>
      <protection hidden="1"/>
    </xf>
    <xf numFmtId="4" fontId="32" fillId="28" borderId="10" xfId="38" applyNumberFormat="1" applyFont="1" applyFill="1" applyBorder="1" applyAlignment="1" applyProtection="1">
      <alignment horizontal="center" vertical="center" wrapText="1"/>
      <protection hidden="1"/>
    </xf>
    <xf numFmtId="0" fontId="32" fillId="0" borderId="14" xfId="38" applyFont="1" applyBorder="1" applyAlignment="1" applyProtection="1">
      <alignment vertical="center" wrapText="1"/>
    </xf>
    <xf numFmtId="0" fontId="32" fillId="0" borderId="0" xfId="38" applyFont="1" applyBorder="1" applyAlignment="1">
      <alignment horizontal="center" vertical="center" wrapText="1"/>
    </xf>
    <xf numFmtId="0" fontId="32" fillId="0" borderId="10" xfId="38" applyFont="1" applyBorder="1" applyAlignment="1" applyProtection="1">
      <alignment vertical="center" wrapText="1"/>
    </xf>
    <xf numFmtId="0" fontId="31" fillId="0" borderId="0" xfId="38" applyFont="1"/>
    <xf numFmtId="49" fontId="33" fillId="0" borderId="10" xfId="38" applyNumberFormat="1" applyFont="1" applyBorder="1" applyAlignment="1" applyProtection="1">
      <alignment horizontal="center" vertical="center"/>
    </xf>
    <xf numFmtId="4" fontId="33" fillId="0" borderId="10" xfId="38" applyNumberFormat="1" applyFont="1" applyBorder="1" applyAlignment="1" applyProtection="1">
      <alignment horizontal="center" vertical="center"/>
    </xf>
    <xf numFmtId="4" fontId="32" fillId="29" borderId="10" xfId="38" applyNumberFormat="1" applyFont="1" applyFill="1" applyBorder="1" applyAlignment="1" applyProtection="1">
      <alignment horizontal="center" vertical="center" wrapText="1"/>
    </xf>
    <xf numFmtId="0" fontId="32" fillId="0" borderId="10" xfId="38" applyFont="1" applyFill="1" applyBorder="1" applyAlignment="1" applyProtection="1">
      <alignment horizontal="center" vertical="center" wrapText="1"/>
    </xf>
    <xf numFmtId="0" fontId="26" fillId="0" borderId="10" xfId="38" applyFont="1" applyBorder="1" applyAlignment="1">
      <alignment horizontal="center" vertical="center"/>
    </xf>
    <xf numFmtId="4" fontId="33" fillId="0" borderId="10" xfId="38" applyNumberFormat="1" applyFont="1" applyBorder="1" applyAlignment="1" applyProtection="1">
      <alignment horizontal="center" vertical="center"/>
      <protection locked="0"/>
    </xf>
    <xf numFmtId="4" fontId="33" fillId="28" borderId="10" xfId="38" applyNumberFormat="1" applyFont="1" applyFill="1" applyBorder="1" applyAlignment="1" applyProtection="1">
      <alignment horizontal="center" vertical="center"/>
    </xf>
    <xf numFmtId="0" fontId="32" fillId="0" borderId="10" xfId="38" applyFont="1" applyFill="1" applyBorder="1" applyAlignment="1">
      <alignment horizontal="center" vertical="center" wrapText="1"/>
    </xf>
    <xf numFmtId="4" fontId="32" fillId="0" borderId="10" xfId="38" applyNumberFormat="1" applyFont="1" applyFill="1" applyBorder="1" applyAlignment="1" applyProtection="1">
      <alignment horizontal="center" vertical="center" wrapText="1"/>
      <protection locked="0" hidden="1"/>
    </xf>
    <xf numFmtId="0" fontId="33" fillId="0" borderId="10" xfId="38" applyFont="1" applyBorder="1" applyAlignment="1">
      <alignment horizontal="center" vertical="center"/>
    </xf>
    <xf numFmtId="0" fontId="34" fillId="0" borderId="10" xfId="38" applyFont="1" applyFill="1" applyBorder="1" applyAlignment="1" applyProtection="1">
      <alignment horizontal="center" vertical="center" wrapText="1"/>
    </xf>
    <xf numFmtId="0" fontId="29" fillId="0" borderId="10" xfId="38" applyFont="1" applyBorder="1" applyAlignment="1">
      <alignment horizontal="center" vertical="center"/>
    </xf>
    <xf numFmtId="0" fontId="35" fillId="0" borderId="0" xfId="38" applyFont="1" applyFill="1" applyBorder="1" applyAlignment="1" applyProtection="1">
      <alignment horizontal="center" vertical="center" wrapText="1"/>
    </xf>
    <xf numFmtId="0" fontId="35" fillId="0" borderId="10" xfId="38" applyFont="1" applyFill="1" applyBorder="1" applyAlignment="1" applyProtection="1">
      <alignment horizontal="center" vertical="center" wrapText="1"/>
    </xf>
    <xf numFmtId="0" fontId="26" fillId="0" borderId="10" xfId="38" applyFont="1" applyBorder="1" applyAlignment="1">
      <alignment horizontal="center" vertical="center"/>
    </xf>
    <xf numFmtId="4" fontId="28" fillId="0" borderId="10" xfId="38" applyNumberFormat="1" applyFont="1" applyFill="1" applyBorder="1" applyAlignment="1" applyProtection="1">
      <alignment horizontal="right" vertical="center"/>
    </xf>
    <xf numFmtId="4" fontId="28" fillId="0" borderId="10" xfId="38" applyNumberFormat="1" applyFont="1" applyFill="1" applyBorder="1" applyAlignment="1" applyProtection="1">
      <alignment horizontal="right" vertical="center"/>
      <protection locked="0"/>
    </xf>
    <xf numFmtId="164" fontId="28" fillId="0" borderId="10" xfId="38" applyNumberFormat="1" applyFont="1" applyFill="1" applyBorder="1" applyAlignment="1" applyProtection="1">
      <protection locked="0"/>
    </xf>
    <xf numFmtId="0" fontId="28" fillId="0" borderId="0" xfId="38" applyFont="1" applyBorder="1" applyAlignment="1">
      <alignment horizontal="center" vertical="center" wrapText="1"/>
    </xf>
    <xf numFmtId="0" fontId="28" fillId="0" borderId="10" xfId="38" applyFont="1" applyBorder="1" applyAlignment="1">
      <alignment horizontal="center" vertical="center" wrapText="1"/>
    </xf>
    <xf numFmtId="0" fontId="28" fillId="0" borderId="0" xfId="38" applyFont="1" applyFill="1" applyBorder="1" applyAlignment="1">
      <alignment horizontal="right" wrapText="1"/>
    </xf>
    <xf numFmtId="0" fontId="37" fillId="0" borderId="0" xfId="38" applyFont="1" applyFill="1" applyBorder="1" applyAlignment="1">
      <alignment horizontal="center" wrapText="1"/>
    </xf>
    <xf numFmtId="49" fontId="28" fillId="0" borderId="10" xfId="38" applyNumberFormat="1" applyFont="1" applyBorder="1" applyAlignment="1">
      <alignment horizontal="center" vertical="center"/>
    </xf>
    <xf numFmtId="0" fontId="28" fillId="0" borderId="10" xfId="38" applyFont="1" applyBorder="1" applyAlignment="1">
      <alignment horizontal="left" vertical="center" wrapText="1" indent="1"/>
    </xf>
    <xf numFmtId="0" fontId="28" fillId="0" borderId="10" xfId="38" applyFont="1" applyBorder="1" applyAlignment="1">
      <alignment horizontal="left" vertical="center" wrapText="1"/>
    </xf>
    <xf numFmtId="0" fontId="28" fillId="0" borderId="10" xfId="38" applyFont="1" applyBorder="1" applyAlignment="1">
      <alignment horizontal="left" vertical="center" wrapText="1" indent="2"/>
    </xf>
    <xf numFmtId="4" fontId="28" fillId="28" borderId="10" xfId="38" applyNumberFormat="1" applyFont="1" applyFill="1" applyBorder="1" applyAlignment="1" applyProtection="1">
      <alignment horizontal="right" vertical="center"/>
    </xf>
    <xf numFmtId="0" fontId="28" fillId="0" borderId="10" xfId="38" applyFont="1" applyBorder="1" applyAlignment="1">
      <alignment horizontal="center" vertical="center"/>
    </xf>
    <xf numFmtId="0" fontId="28" fillId="0" borderId="0" xfId="38" applyFont="1" applyBorder="1" applyAlignment="1">
      <alignment horizontal="center" vertical="top"/>
    </xf>
    <xf numFmtId="0" fontId="28" fillId="0" borderId="10" xfId="38" applyFont="1" applyBorder="1" applyAlignment="1">
      <alignment horizontal="center" vertical="top"/>
    </xf>
    <xf numFmtId="0" fontId="26" fillId="0" borderId="0" xfId="38" applyFont="1" applyBorder="1" applyAlignment="1">
      <alignment horizontal="right"/>
    </xf>
    <xf numFmtId="0" fontId="26" fillId="0" borderId="0" xfId="38" applyFont="1" applyAlignment="1"/>
    <xf numFmtId="0" fontId="26" fillId="0" borderId="0" xfId="50" applyFont="1"/>
    <xf numFmtId="0" fontId="26" fillId="30" borderId="10" xfId="50" applyFont="1" applyFill="1" applyBorder="1" applyAlignment="1">
      <alignment horizontal="left" vertical="center"/>
    </xf>
    <xf numFmtId="3" fontId="26" fillId="31" borderId="10" xfId="50" applyNumberFormat="1" applyFont="1" applyFill="1" applyBorder="1" applyAlignment="1" applyProtection="1">
      <alignment horizontal="center" vertical="center"/>
      <protection locked="0"/>
    </xf>
    <xf numFmtId="4" fontId="26" fillId="31" borderId="10" xfId="50" applyNumberFormat="1" applyFont="1" applyFill="1" applyBorder="1" applyAlignment="1" applyProtection="1">
      <alignment horizontal="center" vertical="center"/>
      <protection locked="0"/>
    </xf>
    <xf numFmtId="0" fontId="26" fillId="30" borderId="10" xfId="50" applyFont="1" applyFill="1" applyBorder="1" applyAlignment="1" applyProtection="1">
      <alignment horizontal="center" vertical="center"/>
      <protection locked="0"/>
    </xf>
    <xf numFmtId="3" fontId="26" fillId="30" borderId="10" xfId="50" applyNumberFormat="1" applyFont="1" applyFill="1" applyBorder="1" applyAlignment="1" applyProtection="1">
      <alignment horizontal="center" vertical="center"/>
      <protection locked="0"/>
    </xf>
    <xf numFmtId="4" fontId="26" fillId="30" borderId="10" xfId="50" applyNumberFormat="1" applyFont="1" applyFill="1" applyBorder="1" applyAlignment="1" applyProtection="1">
      <alignment horizontal="center" vertical="center"/>
      <protection locked="0"/>
    </xf>
    <xf numFmtId="16" fontId="26" fillId="31" borderId="10" xfId="50" applyNumberFormat="1" applyFont="1" applyFill="1" applyBorder="1" applyAlignment="1" applyProtection="1">
      <alignment horizontal="center" vertical="center"/>
      <protection locked="0"/>
    </xf>
    <xf numFmtId="4" fontId="32" fillId="28" borderId="10" xfId="39" applyNumberFormat="1" applyFont="1" applyFill="1" applyBorder="1" applyAlignment="1" applyProtection="1">
      <alignment horizontal="center" vertical="center" wrapText="1"/>
    </xf>
    <xf numFmtId="4" fontId="32" fillId="0" borderId="10" xfId="39" applyNumberFormat="1" applyFont="1" applyFill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38" applyFont="1" applyBorder="1" applyAlignment="1">
      <alignment horizontal="center" vertical="center"/>
    </xf>
    <xf numFmtId="0" fontId="33" fillId="0" borderId="10" xfId="38" applyFont="1" applyBorder="1" applyAlignment="1">
      <alignment horizontal="center" vertical="center"/>
    </xf>
    <xf numFmtId="0" fontId="32" fillId="0" borderId="12" xfId="38" applyFont="1" applyFill="1" applyBorder="1" applyAlignment="1" applyProtection="1">
      <alignment horizontal="center"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14" xfId="38" applyFont="1" applyFill="1" applyBorder="1" applyAlignment="1">
      <alignment horizontal="center" vertical="center" wrapText="1"/>
    </xf>
    <xf numFmtId="0" fontId="32" fillId="0" borderId="16" xfId="38" applyFont="1" applyFill="1" applyBorder="1" applyAlignment="1">
      <alignment horizontal="center" vertical="center" wrapText="1"/>
    </xf>
    <xf numFmtId="0" fontId="32" fillId="0" borderId="15" xfId="38" applyFont="1" applyFill="1" applyBorder="1" applyAlignment="1">
      <alignment horizontal="center" vertical="center" wrapText="1"/>
    </xf>
    <xf numFmtId="0" fontId="28" fillId="0" borderId="12" xfId="38" applyFont="1" applyBorder="1" applyAlignment="1" applyProtection="1">
      <alignment horizontal="center" vertical="center" wrapText="1"/>
    </xf>
    <xf numFmtId="0" fontId="28" fillId="0" borderId="13" xfId="38" applyFont="1" applyBorder="1" applyAlignment="1" applyProtection="1">
      <alignment horizontal="center" vertical="center" wrapText="1"/>
    </xf>
    <xf numFmtId="0" fontId="32" fillId="0" borderId="12" xfId="38" applyFont="1" applyBorder="1" applyAlignment="1" applyProtection="1">
      <alignment horizontal="center" vertical="center" wrapText="1"/>
    </xf>
    <xf numFmtId="0" fontId="32" fillId="0" borderId="13" xfId="38" applyFont="1" applyBorder="1" applyAlignment="1" applyProtection="1">
      <alignment horizontal="center" vertical="center" wrapText="1"/>
    </xf>
    <xf numFmtId="0" fontId="32" fillId="0" borderId="12" xfId="38" applyFont="1" applyBorder="1" applyAlignment="1" applyProtection="1">
      <alignment horizontal="left" vertical="center" wrapText="1" indent="1"/>
    </xf>
    <xf numFmtId="0" fontId="32" fillId="0" borderId="13" xfId="38" applyFont="1" applyBorder="1" applyAlignment="1" applyProtection="1">
      <alignment horizontal="left" vertical="center" wrapText="1" indent="1"/>
    </xf>
    <xf numFmtId="0" fontId="32" fillId="0" borderId="12" xfId="38" applyFont="1" applyBorder="1" applyAlignment="1">
      <alignment horizontal="left" vertical="center" wrapText="1"/>
    </xf>
    <xf numFmtId="0" fontId="32" fillId="0" borderId="13" xfId="38" applyFont="1" applyBorder="1" applyAlignment="1">
      <alignment horizontal="left" vertical="center" wrapText="1"/>
    </xf>
    <xf numFmtId="0" fontId="26" fillId="0" borderId="12" xfId="38" applyFont="1" applyBorder="1" applyAlignment="1">
      <alignment horizontal="center" vertical="center"/>
    </xf>
    <xf numFmtId="0" fontId="26" fillId="0" borderId="13" xfId="38" applyFont="1" applyBorder="1" applyAlignment="1">
      <alignment horizontal="center" vertical="center"/>
    </xf>
    <xf numFmtId="0" fontId="32" fillId="0" borderId="12" xfId="38" applyFont="1" applyBorder="1" applyAlignment="1" applyProtection="1">
      <alignment horizontal="left" vertical="center" wrapText="1"/>
    </xf>
    <xf numFmtId="0" fontId="32" fillId="0" borderId="13" xfId="38" applyFont="1" applyBorder="1" applyAlignment="1" applyProtection="1">
      <alignment horizontal="left" vertical="center" wrapText="1"/>
    </xf>
    <xf numFmtId="0" fontId="32" fillId="0" borderId="12" xfId="38" applyFont="1" applyFill="1" applyBorder="1" applyAlignment="1" applyProtection="1">
      <alignment horizontal="left" vertical="center" wrapText="1"/>
    </xf>
    <xf numFmtId="0" fontId="32" fillId="0" borderId="13" xfId="38" applyFont="1" applyFill="1" applyBorder="1" applyAlignment="1" applyProtection="1">
      <alignment horizontal="left" vertical="center" wrapText="1"/>
    </xf>
    <xf numFmtId="0" fontId="32" fillId="0" borderId="14" xfId="38" applyFont="1" applyFill="1" applyBorder="1" applyAlignment="1" applyProtection="1">
      <alignment horizontal="center" vertical="center" wrapText="1"/>
      <protection hidden="1"/>
    </xf>
    <xf numFmtId="0" fontId="32" fillId="0" borderId="16" xfId="38" applyFont="1" applyFill="1" applyBorder="1" applyAlignment="1" applyProtection="1">
      <alignment horizontal="center" vertical="center" wrapText="1"/>
      <protection hidden="1"/>
    </xf>
    <xf numFmtId="0" fontId="32" fillId="0" borderId="15" xfId="38" applyFont="1" applyFill="1" applyBorder="1" applyAlignment="1" applyProtection="1">
      <alignment horizontal="center" vertical="center" wrapText="1"/>
      <protection hidden="1"/>
    </xf>
    <xf numFmtId="0" fontId="32" fillId="0" borderId="14" xfId="38" applyFont="1" applyFill="1" applyBorder="1" applyAlignment="1" applyProtection="1">
      <alignment vertical="center" wrapText="1"/>
      <protection hidden="1"/>
    </xf>
    <xf numFmtId="0" fontId="32" fillId="0" borderId="15" xfId="38" applyFont="1" applyFill="1" applyBorder="1" applyAlignment="1" applyProtection="1">
      <alignment vertical="center" wrapText="1"/>
      <protection hidden="1"/>
    </xf>
    <xf numFmtId="0" fontId="36" fillId="0" borderId="0" xfId="38" applyFont="1" applyAlignment="1">
      <alignment horizontal="left" wrapText="1"/>
    </xf>
    <xf numFmtId="0" fontId="28" fillId="0" borderId="17" xfId="38" applyFont="1" applyFill="1" applyBorder="1" applyAlignment="1">
      <alignment horizontal="right" wrapText="1"/>
    </xf>
    <xf numFmtId="0" fontId="38" fillId="0" borderId="0" xfId="38" applyFont="1" applyAlignment="1">
      <alignment horizontal="center" vertical="center"/>
    </xf>
    <xf numFmtId="0" fontId="26" fillId="0" borderId="0" xfId="38" applyFont="1" applyAlignment="1">
      <alignment horizontal="center"/>
    </xf>
    <xf numFmtId="0" fontId="37" fillId="0" borderId="0" xfId="38" applyFont="1" applyFill="1" applyBorder="1" applyAlignment="1">
      <alignment horizontal="center" vertical="center" wrapText="1"/>
    </xf>
    <xf numFmtId="0" fontId="26" fillId="0" borderId="17" xfId="38" applyFont="1" applyBorder="1" applyAlignment="1">
      <alignment horizontal="right"/>
    </xf>
    <xf numFmtId="0" fontId="40" fillId="0" borderId="0" xfId="38" applyFont="1" applyAlignment="1">
      <alignment horizontal="center" vertical="center"/>
    </xf>
    <xf numFmtId="0" fontId="26" fillId="0" borderId="14" xfId="38" applyFont="1" applyBorder="1" applyAlignment="1">
      <alignment horizontal="center" vertical="center" wrapText="1"/>
    </xf>
    <xf numFmtId="0" fontId="26" fillId="0" borderId="16" xfId="38" applyFont="1" applyBorder="1" applyAlignment="1">
      <alignment horizontal="center" vertical="center" wrapText="1"/>
    </xf>
    <xf numFmtId="0" fontId="26" fillId="0" borderId="15" xfId="38" applyFont="1" applyBorder="1" applyAlignment="1">
      <alignment horizontal="center" vertical="center" wrapText="1"/>
    </xf>
    <xf numFmtId="0" fontId="26" fillId="0" borderId="20" xfId="38" applyFont="1" applyBorder="1" applyAlignment="1">
      <alignment horizontal="center" vertical="center" wrapText="1"/>
    </xf>
    <xf numFmtId="0" fontId="26" fillId="0" borderId="19" xfId="38" applyFont="1" applyBorder="1" applyAlignment="1">
      <alignment horizontal="center" vertical="center" wrapText="1"/>
    </xf>
    <xf numFmtId="0" fontId="26" fillId="0" borderId="18" xfId="38" applyFont="1" applyBorder="1" applyAlignment="1">
      <alignment horizontal="center" vertical="center" wrapText="1"/>
    </xf>
    <xf numFmtId="0" fontId="26" fillId="0" borderId="12" xfId="38" applyFont="1" applyBorder="1" applyAlignment="1">
      <alignment horizontal="center" vertical="center" wrapText="1"/>
    </xf>
    <xf numFmtId="0" fontId="26" fillId="0" borderId="13" xfId="38" applyFont="1" applyBorder="1" applyAlignment="1">
      <alignment horizontal="center" vertical="center" wrapText="1"/>
    </xf>
    <xf numFmtId="0" fontId="26" fillId="0" borderId="10" xfId="38" applyFont="1" applyBorder="1" applyAlignment="1">
      <alignment horizontal="center" vertical="center" wrapText="1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3" xfId="39"/>
    <cellStyle name="Обычный 3 2" xfId="40"/>
    <cellStyle name="Обычный 4" xfId="41"/>
    <cellStyle name="Обычный 5" xfId="42"/>
    <cellStyle name="Обычный 6" xfId="43"/>
    <cellStyle name="Обычный 7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2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M111"/>
  <sheetViews>
    <sheetView zoomScaleNormal="100" workbookViewId="0">
      <pane xSplit="2" ySplit="2" topLeftCell="G3" activePane="bottomRight" state="frozenSplit"/>
      <selection activeCell="B1" sqref="B1"/>
      <selection pane="topRight" activeCell="E1" sqref="E1"/>
      <selection pane="bottomLeft" activeCell="B3" sqref="B3"/>
      <selection pane="bottomRight" sqref="A1:M111"/>
    </sheetView>
  </sheetViews>
  <sheetFormatPr defaultRowHeight="15"/>
  <cols>
    <col min="1" max="1" width="4.140625" style="3" customWidth="1"/>
    <col min="2" max="2" width="48.28515625" style="15" customWidth="1"/>
    <col min="3" max="3" width="8.42578125" style="15" customWidth="1"/>
    <col min="4" max="8" width="14" style="1" customWidth="1"/>
    <col min="9" max="9" width="15.28515625" style="1" customWidth="1"/>
    <col min="10" max="10" width="17.7109375" style="1" customWidth="1"/>
    <col min="11" max="11" width="15.42578125" style="1" customWidth="1"/>
    <col min="12" max="12" width="16.28515625" style="1" customWidth="1"/>
    <col min="13" max="13" width="20.42578125" style="3" customWidth="1"/>
    <col min="14" max="16384" width="9.140625" style="1"/>
  </cols>
  <sheetData>
    <row r="1" spans="1:13">
      <c r="B1" s="11" t="s">
        <v>67</v>
      </c>
      <c r="C1" s="11"/>
    </row>
    <row r="2" spans="1:13" ht="42.75" customHeight="1">
      <c r="A2" s="7"/>
      <c r="B2" s="12"/>
      <c r="C2" s="27" t="s">
        <v>222</v>
      </c>
      <c r="D2" s="6" t="s">
        <v>48</v>
      </c>
      <c r="E2" s="5" t="s">
        <v>49</v>
      </c>
      <c r="F2" s="5" t="s">
        <v>50</v>
      </c>
      <c r="G2" s="5" t="s">
        <v>51</v>
      </c>
      <c r="H2" s="5" t="s">
        <v>52</v>
      </c>
      <c r="I2" s="5" t="s">
        <v>53</v>
      </c>
      <c r="J2" s="2" t="s">
        <v>66</v>
      </c>
      <c r="K2" s="2" t="s">
        <v>3</v>
      </c>
      <c r="L2" s="2" t="s">
        <v>2</v>
      </c>
      <c r="M2" s="2" t="s">
        <v>4</v>
      </c>
    </row>
    <row r="3" spans="1:13">
      <c r="A3" s="4">
        <v>1</v>
      </c>
      <c r="B3" s="13" t="s">
        <v>1</v>
      </c>
      <c r="C3" s="28" t="s">
        <v>20</v>
      </c>
      <c r="D3" s="121" t="s">
        <v>232</v>
      </c>
      <c r="E3" s="122"/>
      <c r="F3" s="122"/>
      <c r="G3" s="122"/>
      <c r="H3" s="122"/>
      <c r="I3" s="122"/>
      <c r="J3" s="123"/>
      <c r="K3" s="9"/>
      <c r="L3" s="10"/>
      <c r="M3" s="17"/>
    </row>
    <row r="4" spans="1:13">
      <c r="A4" s="4">
        <v>2</v>
      </c>
      <c r="B4" s="14" t="s">
        <v>68</v>
      </c>
      <c r="C4" s="28" t="s">
        <v>69</v>
      </c>
      <c r="D4" s="18">
        <v>1</v>
      </c>
      <c r="E4" s="18"/>
      <c r="F4" s="18"/>
      <c r="G4" s="18"/>
      <c r="H4" s="18"/>
      <c r="I4" s="18"/>
      <c r="J4" s="19">
        <f>D4+E4+F4+G4+H4+I4</f>
        <v>1</v>
      </c>
      <c r="K4" s="19"/>
      <c r="L4" s="10"/>
      <c r="M4" s="22" t="s">
        <v>144</v>
      </c>
    </row>
    <row r="5" spans="1:13" ht="51">
      <c r="A5" s="4">
        <v>3</v>
      </c>
      <c r="B5" s="14" t="s">
        <v>5</v>
      </c>
      <c r="C5" s="28" t="s">
        <v>21</v>
      </c>
      <c r="D5" s="18">
        <v>1</v>
      </c>
      <c r="E5" s="18"/>
      <c r="F5" s="18"/>
      <c r="G5" s="18"/>
      <c r="H5" s="18"/>
      <c r="I5" s="18"/>
      <c r="J5" s="19">
        <f>D5+E5+F5+G5+H5+I5</f>
        <v>1</v>
      </c>
      <c r="K5" s="19"/>
      <c r="L5" s="10"/>
      <c r="M5" s="22" t="s">
        <v>144</v>
      </c>
    </row>
    <row r="6" spans="1:13">
      <c r="A6" s="4">
        <v>4</v>
      </c>
      <c r="B6" s="29" t="s">
        <v>6</v>
      </c>
      <c r="C6" s="28" t="s">
        <v>22</v>
      </c>
      <c r="D6" s="18">
        <v>58</v>
      </c>
      <c r="E6" s="18"/>
      <c r="F6" s="18"/>
      <c r="G6" s="18"/>
      <c r="H6" s="18"/>
      <c r="I6" s="18"/>
      <c r="J6" s="19">
        <f>D6+E6+F6+G6+H6+I6</f>
        <v>58</v>
      </c>
      <c r="K6" s="19"/>
      <c r="L6" s="10"/>
      <c r="M6" s="22" t="s">
        <v>144</v>
      </c>
    </row>
    <row r="7" spans="1:13">
      <c r="A7" s="4">
        <v>5</v>
      </c>
      <c r="B7" s="14" t="s">
        <v>0</v>
      </c>
      <c r="C7" s="28" t="s">
        <v>23</v>
      </c>
      <c r="D7" s="16">
        <v>2007</v>
      </c>
      <c r="E7" s="16"/>
      <c r="F7" s="16"/>
      <c r="G7" s="16"/>
      <c r="H7" s="16"/>
      <c r="I7" s="16"/>
      <c r="J7" s="16">
        <v>2016</v>
      </c>
      <c r="K7" s="8"/>
      <c r="L7" s="10"/>
      <c r="M7" s="22" t="s">
        <v>144</v>
      </c>
    </row>
    <row r="8" spans="1:13" ht="25.5">
      <c r="A8" s="4">
        <v>6</v>
      </c>
      <c r="B8" s="29" t="s">
        <v>55</v>
      </c>
      <c r="C8" s="28" t="s">
        <v>24</v>
      </c>
      <c r="D8" s="18">
        <v>1</v>
      </c>
      <c r="E8" s="18"/>
      <c r="F8" s="18"/>
      <c r="G8" s="18"/>
      <c r="H8" s="18"/>
      <c r="I8" s="18"/>
      <c r="J8" s="19">
        <f t="shared" ref="J8:J29" si="0">D8+E8+F8+G8+H8+I8</f>
        <v>1</v>
      </c>
      <c r="K8" s="19"/>
      <c r="L8" s="10"/>
      <c r="M8" s="22" t="s">
        <v>144</v>
      </c>
    </row>
    <row r="9" spans="1:13">
      <c r="A9" s="4">
        <v>7</v>
      </c>
      <c r="B9" s="14" t="s">
        <v>72</v>
      </c>
      <c r="C9" s="28" t="s">
        <v>70</v>
      </c>
      <c r="D9" s="18">
        <v>38</v>
      </c>
      <c r="E9" s="18"/>
      <c r="F9" s="18"/>
      <c r="G9" s="18"/>
      <c r="H9" s="18"/>
      <c r="I9" s="18"/>
      <c r="J9" s="19">
        <f t="shared" si="0"/>
        <v>38</v>
      </c>
      <c r="K9" s="19"/>
      <c r="L9" s="10"/>
      <c r="M9" s="22" t="s">
        <v>144</v>
      </c>
    </row>
    <row r="10" spans="1:13" ht="48.75" customHeight="1">
      <c r="A10" s="4">
        <v>8</v>
      </c>
      <c r="B10" s="40" t="s">
        <v>224</v>
      </c>
      <c r="C10" s="28" t="s">
        <v>225</v>
      </c>
      <c r="D10" s="18"/>
      <c r="E10" s="18"/>
      <c r="F10" s="18"/>
      <c r="G10" s="18"/>
      <c r="H10" s="18"/>
      <c r="I10" s="18"/>
      <c r="J10" s="19">
        <f t="shared" si="0"/>
        <v>0</v>
      </c>
      <c r="K10" s="19"/>
      <c r="L10" s="10"/>
      <c r="M10" s="22"/>
    </row>
    <row r="11" spans="1:13">
      <c r="A11" s="4">
        <v>9</v>
      </c>
      <c r="B11" s="14" t="s">
        <v>73</v>
      </c>
      <c r="C11" s="28" t="s">
        <v>71</v>
      </c>
      <c r="D11" s="24">
        <v>300</v>
      </c>
      <c r="E11" s="24"/>
      <c r="F11" s="24"/>
      <c r="G11" s="24"/>
      <c r="H11" s="24"/>
      <c r="I11" s="24"/>
      <c r="J11" s="25">
        <f t="shared" si="0"/>
        <v>300</v>
      </c>
      <c r="K11" s="19"/>
      <c r="L11" s="10"/>
      <c r="M11" s="22" t="s">
        <v>144</v>
      </c>
    </row>
    <row r="12" spans="1:13" ht="25.5">
      <c r="A12" s="4">
        <v>10</v>
      </c>
      <c r="B12" s="14" t="s">
        <v>132</v>
      </c>
      <c r="C12" s="28" t="s">
        <v>25</v>
      </c>
      <c r="D12" s="24">
        <v>300</v>
      </c>
      <c r="E12" s="24"/>
      <c r="F12" s="24"/>
      <c r="G12" s="24"/>
      <c r="H12" s="24"/>
      <c r="I12" s="24"/>
      <c r="J12" s="25">
        <f t="shared" si="0"/>
        <v>300</v>
      </c>
      <c r="K12" s="19"/>
      <c r="L12" s="10"/>
      <c r="M12" s="22" t="s">
        <v>144</v>
      </c>
    </row>
    <row r="13" spans="1:13" ht="25.5">
      <c r="A13" s="4">
        <v>11</v>
      </c>
      <c r="B13" s="29" t="s">
        <v>223</v>
      </c>
      <c r="C13" s="28" t="s">
        <v>26</v>
      </c>
      <c r="D13" s="24">
        <v>80.400000000000006</v>
      </c>
      <c r="E13" s="24"/>
      <c r="F13" s="24"/>
      <c r="G13" s="24"/>
      <c r="H13" s="24"/>
      <c r="I13" s="24"/>
      <c r="J13" s="25">
        <f t="shared" si="0"/>
        <v>80.400000000000006</v>
      </c>
      <c r="K13" s="19"/>
      <c r="L13" s="10"/>
      <c r="M13" s="22" t="s">
        <v>144</v>
      </c>
    </row>
    <row r="14" spans="1:13">
      <c r="A14" s="4">
        <v>12</v>
      </c>
      <c r="B14" s="21" t="s">
        <v>149</v>
      </c>
      <c r="C14" s="28" t="s">
        <v>27</v>
      </c>
      <c r="D14" s="24">
        <v>80.400000000000006</v>
      </c>
      <c r="E14" s="24"/>
      <c r="F14" s="24"/>
      <c r="G14" s="24"/>
      <c r="H14" s="24"/>
      <c r="I14" s="24"/>
      <c r="J14" s="25">
        <f t="shared" si="0"/>
        <v>80.400000000000006</v>
      </c>
      <c r="K14" s="19"/>
      <c r="L14" s="10"/>
      <c r="M14" s="22" t="s">
        <v>144</v>
      </c>
    </row>
    <row r="15" spans="1:13" ht="25.5">
      <c r="A15" s="4">
        <v>13</v>
      </c>
      <c r="B15" s="14" t="s">
        <v>74</v>
      </c>
      <c r="C15" s="28" t="s">
        <v>83</v>
      </c>
      <c r="D15" s="18">
        <v>2</v>
      </c>
      <c r="E15" s="18"/>
      <c r="F15" s="18"/>
      <c r="G15" s="18"/>
      <c r="H15" s="18"/>
      <c r="I15" s="18"/>
      <c r="J15" s="19">
        <f t="shared" si="0"/>
        <v>2</v>
      </c>
      <c r="K15" s="19"/>
      <c r="L15" s="10"/>
      <c r="M15" s="22" t="s">
        <v>144</v>
      </c>
    </row>
    <row r="16" spans="1:13" ht="25.5">
      <c r="A16" s="4">
        <v>14</v>
      </c>
      <c r="B16" s="14" t="s">
        <v>75</v>
      </c>
      <c r="C16" s="28" t="s">
        <v>84</v>
      </c>
      <c r="D16" s="18"/>
      <c r="E16" s="18"/>
      <c r="F16" s="18"/>
      <c r="G16" s="18"/>
      <c r="H16" s="18"/>
      <c r="I16" s="18"/>
      <c r="J16" s="19">
        <f t="shared" si="0"/>
        <v>0</v>
      </c>
      <c r="K16" s="19"/>
      <c r="L16" s="10"/>
      <c r="M16" s="22" t="s">
        <v>144</v>
      </c>
    </row>
    <row r="17" spans="1:13" ht="25.5">
      <c r="A17" s="4">
        <v>15</v>
      </c>
      <c r="B17" s="14" t="s">
        <v>76</v>
      </c>
      <c r="C17" s="28" t="s">
        <v>85</v>
      </c>
      <c r="D17" s="24"/>
      <c r="E17" s="24"/>
      <c r="F17" s="24"/>
      <c r="G17" s="24"/>
      <c r="H17" s="24"/>
      <c r="I17" s="24"/>
      <c r="J17" s="19">
        <f t="shared" si="0"/>
        <v>0</v>
      </c>
      <c r="K17" s="19"/>
      <c r="L17" s="10"/>
      <c r="M17" s="22" t="s">
        <v>144</v>
      </c>
    </row>
    <row r="18" spans="1:13">
      <c r="A18" s="4">
        <v>16</v>
      </c>
      <c r="B18" s="29" t="s">
        <v>77</v>
      </c>
      <c r="C18" s="28" t="s">
        <v>86</v>
      </c>
      <c r="D18" s="24"/>
      <c r="E18" s="24"/>
      <c r="F18" s="24"/>
      <c r="G18" s="24"/>
      <c r="H18" s="24"/>
      <c r="I18" s="24"/>
      <c r="J18" s="19">
        <f t="shared" si="0"/>
        <v>0</v>
      </c>
      <c r="K18" s="19"/>
      <c r="L18" s="10"/>
      <c r="M18" s="22" t="s">
        <v>144</v>
      </c>
    </row>
    <row r="19" spans="1:13" ht="38.25">
      <c r="A19" s="4">
        <v>17</v>
      </c>
      <c r="B19" s="14" t="s">
        <v>78</v>
      </c>
      <c r="C19" s="28" t="s">
        <v>87</v>
      </c>
      <c r="D19" s="18"/>
      <c r="E19" s="18"/>
      <c r="F19" s="18"/>
      <c r="G19" s="18"/>
      <c r="H19" s="18"/>
      <c r="I19" s="18"/>
      <c r="J19" s="19">
        <f t="shared" si="0"/>
        <v>0</v>
      </c>
      <c r="K19" s="19"/>
      <c r="L19" s="10"/>
      <c r="M19" s="22" t="s">
        <v>144</v>
      </c>
    </row>
    <row r="20" spans="1:13">
      <c r="A20" s="4">
        <v>18</v>
      </c>
      <c r="B20" s="21" t="s">
        <v>139</v>
      </c>
      <c r="C20" s="28" t="s">
        <v>150</v>
      </c>
      <c r="D20" s="18"/>
      <c r="E20" s="18"/>
      <c r="F20" s="18"/>
      <c r="G20" s="18"/>
      <c r="H20" s="18"/>
      <c r="I20" s="18"/>
      <c r="J20" s="19">
        <f t="shared" si="0"/>
        <v>0</v>
      </c>
      <c r="K20" s="19"/>
      <c r="L20" s="10"/>
      <c r="M20" s="22" t="s">
        <v>144</v>
      </c>
    </row>
    <row r="21" spans="1:13" ht="38.25">
      <c r="A21" s="4">
        <v>19</v>
      </c>
      <c r="B21" s="14" t="s">
        <v>79</v>
      </c>
      <c r="C21" s="28" t="s">
        <v>88</v>
      </c>
      <c r="D21" s="18"/>
      <c r="E21" s="18"/>
      <c r="F21" s="18"/>
      <c r="G21" s="18"/>
      <c r="H21" s="18"/>
      <c r="I21" s="18"/>
      <c r="J21" s="19">
        <f t="shared" si="0"/>
        <v>0</v>
      </c>
      <c r="K21" s="19"/>
      <c r="L21" s="10"/>
      <c r="M21" s="22" t="s">
        <v>144</v>
      </c>
    </row>
    <row r="22" spans="1:13">
      <c r="A22" s="4">
        <v>20</v>
      </c>
      <c r="B22" s="21" t="s">
        <v>139</v>
      </c>
      <c r="C22" s="34" t="s">
        <v>151</v>
      </c>
      <c r="D22" s="18"/>
      <c r="E22" s="18"/>
      <c r="F22" s="18"/>
      <c r="G22" s="18"/>
      <c r="H22" s="18"/>
      <c r="I22" s="18"/>
      <c r="J22" s="19">
        <f t="shared" si="0"/>
        <v>0</v>
      </c>
      <c r="K22" s="19"/>
      <c r="L22" s="10"/>
      <c r="M22" s="22" t="s">
        <v>144</v>
      </c>
    </row>
    <row r="23" spans="1:13">
      <c r="A23" s="4">
        <v>21</v>
      </c>
      <c r="B23" s="33" t="s">
        <v>191</v>
      </c>
      <c r="C23" s="34" t="s">
        <v>212</v>
      </c>
      <c r="D23" s="18"/>
      <c r="E23" s="18"/>
      <c r="F23" s="18"/>
      <c r="G23" s="18"/>
      <c r="H23" s="18"/>
      <c r="I23" s="18"/>
      <c r="J23" s="19">
        <f t="shared" si="0"/>
        <v>0</v>
      </c>
      <c r="K23" s="19"/>
      <c r="L23" s="10"/>
      <c r="M23" s="22"/>
    </row>
    <row r="24" spans="1:13" ht="25.5">
      <c r="A24" s="4">
        <v>22</v>
      </c>
      <c r="B24" s="36" t="s">
        <v>80</v>
      </c>
      <c r="C24" s="34" t="s">
        <v>89</v>
      </c>
      <c r="D24" s="18"/>
      <c r="E24" s="18"/>
      <c r="F24" s="18"/>
      <c r="G24" s="18"/>
      <c r="H24" s="18"/>
      <c r="I24" s="18"/>
      <c r="J24" s="19">
        <f t="shared" si="0"/>
        <v>0</v>
      </c>
      <c r="K24" s="19"/>
      <c r="L24" s="10"/>
      <c r="M24" s="22" t="s">
        <v>144</v>
      </c>
    </row>
    <row r="25" spans="1:13">
      <c r="A25" s="4">
        <v>23</v>
      </c>
      <c r="B25" s="37" t="s">
        <v>81</v>
      </c>
      <c r="C25" s="34" t="s">
        <v>90</v>
      </c>
      <c r="D25" s="18"/>
      <c r="E25" s="18"/>
      <c r="F25" s="18"/>
      <c r="G25" s="18"/>
      <c r="H25" s="18"/>
      <c r="I25" s="18"/>
      <c r="J25" s="19">
        <f t="shared" si="0"/>
        <v>0</v>
      </c>
      <c r="K25" s="19"/>
      <c r="L25" s="10"/>
      <c r="M25" s="22" t="s">
        <v>144</v>
      </c>
    </row>
    <row r="26" spans="1:13">
      <c r="A26" s="4">
        <v>24</v>
      </c>
      <c r="B26" s="38" t="s">
        <v>192</v>
      </c>
      <c r="C26" s="34" t="s">
        <v>213</v>
      </c>
      <c r="D26" s="18"/>
      <c r="E26" s="18"/>
      <c r="F26" s="18"/>
      <c r="G26" s="18"/>
      <c r="H26" s="18"/>
      <c r="I26" s="18"/>
      <c r="J26" s="19">
        <f t="shared" si="0"/>
        <v>0</v>
      </c>
      <c r="K26" s="19"/>
      <c r="L26" s="10"/>
      <c r="M26" s="22"/>
    </row>
    <row r="27" spans="1:13">
      <c r="A27" s="4">
        <v>25</v>
      </c>
      <c r="B27" s="39" t="s">
        <v>193</v>
      </c>
      <c r="C27" s="34" t="s">
        <v>214</v>
      </c>
      <c r="D27" s="18"/>
      <c r="E27" s="18"/>
      <c r="F27" s="18"/>
      <c r="G27" s="18"/>
      <c r="H27" s="18"/>
      <c r="I27" s="18"/>
      <c r="J27" s="19">
        <f t="shared" si="0"/>
        <v>0</v>
      </c>
      <c r="K27" s="19"/>
      <c r="L27" s="10"/>
      <c r="M27" s="22"/>
    </row>
    <row r="28" spans="1:13" ht="25.5">
      <c r="A28" s="4">
        <v>26</v>
      </c>
      <c r="B28" s="33" t="s">
        <v>82</v>
      </c>
      <c r="C28" s="28" t="s">
        <v>91</v>
      </c>
      <c r="D28" s="18"/>
      <c r="E28" s="18"/>
      <c r="F28" s="18"/>
      <c r="G28" s="18"/>
      <c r="H28" s="18"/>
      <c r="I28" s="18"/>
      <c r="J28" s="19">
        <f t="shared" si="0"/>
        <v>0</v>
      </c>
      <c r="K28" s="19"/>
      <c r="L28" s="10"/>
      <c r="M28" s="22" t="s">
        <v>144</v>
      </c>
    </row>
    <row r="29" spans="1:13" ht="25.5">
      <c r="A29" s="4">
        <v>27</v>
      </c>
      <c r="B29" s="33" t="s">
        <v>7</v>
      </c>
      <c r="C29" s="28" t="s">
        <v>31</v>
      </c>
      <c r="D29" s="18"/>
      <c r="E29" s="18"/>
      <c r="F29" s="18"/>
      <c r="G29" s="18"/>
      <c r="H29" s="18"/>
      <c r="I29" s="18"/>
      <c r="J29" s="19">
        <f t="shared" si="0"/>
        <v>0</v>
      </c>
      <c r="K29" s="19"/>
      <c r="L29" s="10"/>
      <c r="M29" s="22" t="s">
        <v>144</v>
      </c>
    </row>
    <row r="30" spans="1:13" ht="25.5">
      <c r="A30" s="4">
        <v>28</v>
      </c>
      <c r="B30" s="33" t="s">
        <v>211</v>
      </c>
      <c r="C30" s="28" t="s">
        <v>32</v>
      </c>
      <c r="D30" s="26">
        <f t="shared" ref="D30:K30" si="1">D31+D32+D33+D34+D35</f>
        <v>0</v>
      </c>
      <c r="E30" s="26">
        <f t="shared" si="1"/>
        <v>0</v>
      </c>
      <c r="F30" s="26">
        <f t="shared" si="1"/>
        <v>0</v>
      </c>
      <c r="G30" s="26">
        <f t="shared" si="1"/>
        <v>0</v>
      </c>
      <c r="H30" s="26">
        <f t="shared" si="1"/>
        <v>0</v>
      </c>
      <c r="I30" s="26">
        <f t="shared" si="1"/>
        <v>0</v>
      </c>
      <c r="J30" s="26">
        <f t="shared" si="1"/>
        <v>0</v>
      </c>
      <c r="K30" s="25">
        <f t="shared" si="1"/>
        <v>0</v>
      </c>
      <c r="L30" s="10"/>
      <c r="M30" s="22" t="s">
        <v>144</v>
      </c>
    </row>
    <row r="31" spans="1:13" ht="25.5">
      <c r="A31" s="4">
        <v>29</v>
      </c>
      <c r="B31" s="36" t="s">
        <v>210</v>
      </c>
      <c r="C31" s="28" t="s">
        <v>33</v>
      </c>
      <c r="D31" s="24"/>
      <c r="E31" s="24"/>
      <c r="F31" s="24"/>
      <c r="G31" s="24"/>
      <c r="H31" s="24"/>
      <c r="I31" s="24"/>
      <c r="J31" s="25">
        <f t="shared" ref="J31:J62" si="2">D31+E31+F31+G31+H31+I31</f>
        <v>0</v>
      </c>
      <c r="K31" s="25"/>
      <c r="L31" s="10"/>
      <c r="M31" s="22" t="s">
        <v>144</v>
      </c>
    </row>
    <row r="32" spans="1:13">
      <c r="A32" s="4">
        <v>30</v>
      </c>
      <c r="B32" s="36" t="s">
        <v>206</v>
      </c>
      <c r="C32" s="28" t="s">
        <v>34</v>
      </c>
      <c r="D32" s="24"/>
      <c r="E32" s="24"/>
      <c r="F32" s="24"/>
      <c r="G32" s="24"/>
      <c r="H32" s="24"/>
      <c r="I32" s="24"/>
      <c r="J32" s="25">
        <f t="shared" si="2"/>
        <v>0</v>
      </c>
      <c r="K32" s="25"/>
      <c r="L32" s="10"/>
      <c r="M32" s="22" t="s">
        <v>144</v>
      </c>
    </row>
    <row r="33" spans="1:13">
      <c r="A33" s="4">
        <v>31</v>
      </c>
      <c r="B33" s="36" t="s">
        <v>207</v>
      </c>
      <c r="C33" s="28" t="s">
        <v>35</v>
      </c>
      <c r="D33" s="24"/>
      <c r="E33" s="24"/>
      <c r="F33" s="24"/>
      <c r="G33" s="24"/>
      <c r="H33" s="24"/>
      <c r="I33" s="24"/>
      <c r="J33" s="25">
        <f t="shared" si="2"/>
        <v>0</v>
      </c>
      <c r="K33" s="25"/>
      <c r="L33" s="10"/>
      <c r="M33" s="22" t="s">
        <v>144</v>
      </c>
    </row>
    <row r="34" spans="1:13">
      <c r="A34" s="4">
        <v>32</v>
      </c>
      <c r="B34" s="36" t="s">
        <v>209</v>
      </c>
      <c r="C34" s="28" t="s">
        <v>36</v>
      </c>
      <c r="D34" s="24"/>
      <c r="E34" s="24"/>
      <c r="F34" s="24"/>
      <c r="G34" s="24"/>
      <c r="H34" s="24"/>
      <c r="I34" s="24"/>
      <c r="J34" s="25">
        <f t="shared" si="2"/>
        <v>0</v>
      </c>
      <c r="K34" s="25"/>
      <c r="L34" s="10"/>
      <c r="M34" s="22" t="s">
        <v>144</v>
      </c>
    </row>
    <row r="35" spans="1:13">
      <c r="A35" s="4">
        <v>33</v>
      </c>
      <c r="B35" s="36" t="s">
        <v>208</v>
      </c>
      <c r="C35" s="28" t="s">
        <v>37</v>
      </c>
      <c r="D35" s="24"/>
      <c r="E35" s="24"/>
      <c r="F35" s="24"/>
      <c r="G35" s="24"/>
      <c r="H35" s="24"/>
      <c r="I35" s="24"/>
      <c r="J35" s="25">
        <f t="shared" si="2"/>
        <v>0</v>
      </c>
      <c r="K35" s="25"/>
      <c r="L35" s="10"/>
      <c r="M35" s="22" t="s">
        <v>144</v>
      </c>
    </row>
    <row r="36" spans="1:13">
      <c r="A36" s="4">
        <v>34</v>
      </c>
      <c r="B36" s="38" t="s">
        <v>194</v>
      </c>
      <c r="C36" s="28" t="s">
        <v>215</v>
      </c>
      <c r="D36" s="18"/>
      <c r="E36" s="18"/>
      <c r="F36" s="18"/>
      <c r="G36" s="18"/>
      <c r="H36" s="18"/>
      <c r="I36" s="18"/>
      <c r="J36" s="35">
        <f t="shared" si="2"/>
        <v>0</v>
      </c>
      <c r="K36" s="25"/>
      <c r="L36" s="10"/>
      <c r="M36" s="22"/>
    </row>
    <row r="37" spans="1:13">
      <c r="A37" s="4">
        <v>35</v>
      </c>
      <c r="B37" s="39" t="s">
        <v>196</v>
      </c>
      <c r="C37" s="28" t="s">
        <v>216</v>
      </c>
      <c r="D37" s="24"/>
      <c r="E37" s="24"/>
      <c r="F37" s="24"/>
      <c r="G37" s="24"/>
      <c r="H37" s="24"/>
      <c r="I37" s="24"/>
      <c r="J37" s="25">
        <f t="shared" si="2"/>
        <v>0</v>
      </c>
      <c r="K37" s="25"/>
      <c r="L37" s="10"/>
      <c r="M37" s="22"/>
    </row>
    <row r="38" spans="1:13">
      <c r="A38" s="4">
        <v>36</v>
      </c>
      <c r="B38" s="38" t="s">
        <v>195</v>
      </c>
      <c r="C38" s="28" t="s">
        <v>217</v>
      </c>
      <c r="D38" s="18"/>
      <c r="E38" s="18"/>
      <c r="F38" s="18"/>
      <c r="G38" s="18"/>
      <c r="H38" s="18"/>
      <c r="I38" s="18"/>
      <c r="J38" s="19">
        <f t="shared" si="2"/>
        <v>0</v>
      </c>
      <c r="K38" s="25"/>
      <c r="L38" s="10"/>
      <c r="M38" s="22"/>
    </row>
    <row r="39" spans="1:13">
      <c r="A39" s="4">
        <v>37</v>
      </c>
      <c r="B39" s="39" t="s">
        <v>196</v>
      </c>
      <c r="C39" s="28" t="s">
        <v>218</v>
      </c>
      <c r="D39" s="24"/>
      <c r="E39" s="24"/>
      <c r="F39" s="24"/>
      <c r="G39" s="24"/>
      <c r="H39" s="24"/>
      <c r="I39" s="24"/>
      <c r="J39" s="25">
        <f t="shared" si="2"/>
        <v>0</v>
      </c>
      <c r="K39" s="25"/>
      <c r="L39" s="10"/>
      <c r="M39" s="22"/>
    </row>
    <row r="40" spans="1:13" ht="25.5">
      <c r="A40" s="4">
        <v>38</v>
      </c>
      <c r="B40" s="33" t="s">
        <v>197</v>
      </c>
      <c r="C40" s="28" t="s">
        <v>38</v>
      </c>
      <c r="D40" s="18"/>
      <c r="E40" s="18"/>
      <c r="F40" s="18"/>
      <c r="G40" s="18"/>
      <c r="H40" s="18"/>
      <c r="I40" s="18"/>
      <c r="J40" s="19">
        <f t="shared" si="2"/>
        <v>0</v>
      </c>
      <c r="K40" s="19"/>
      <c r="L40" s="10"/>
      <c r="M40" s="22" t="s">
        <v>147</v>
      </c>
    </row>
    <row r="41" spans="1:13">
      <c r="A41" s="4">
        <v>39</v>
      </c>
      <c r="B41" s="36" t="s">
        <v>8</v>
      </c>
      <c r="C41" s="28" t="s">
        <v>39</v>
      </c>
      <c r="D41" s="18"/>
      <c r="E41" s="18"/>
      <c r="F41" s="18"/>
      <c r="G41" s="18"/>
      <c r="H41" s="18"/>
      <c r="I41" s="18"/>
      <c r="J41" s="19">
        <f t="shared" si="2"/>
        <v>0</v>
      </c>
      <c r="K41" s="19"/>
      <c r="L41" s="10"/>
      <c r="M41" s="22" t="s">
        <v>147</v>
      </c>
    </row>
    <row r="42" spans="1:13">
      <c r="A42" s="4">
        <v>40</v>
      </c>
      <c r="B42" s="29" t="s">
        <v>140</v>
      </c>
      <c r="C42" s="28" t="s">
        <v>40</v>
      </c>
      <c r="D42" s="18"/>
      <c r="E42" s="18"/>
      <c r="F42" s="18"/>
      <c r="G42" s="18"/>
      <c r="H42" s="18"/>
      <c r="I42" s="18"/>
      <c r="J42" s="19">
        <f t="shared" si="2"/>
        <v>0</v>
      </c>
      <c r="K42" s="19"/>
      <c r="L42" s="10"/>
      <c r="M42" s="22" t="s">
        <v>54</v>
      </c>
    </row>
    <row r="43" spans="1:13">
      <c r="A43" s="4">
        <v>41</v>
      </c>
      <c r="B43" s="29" t="s">
        <v>9</v>
      </c>
      <c r="C43" s="28" t="s">
        <v>41</v>
      </c>
      <c r="D43" s="18">
        <v>1</v>
      </c>
      <c r="E43" s="18"/>
      <c r="F43" s="18"/>
      <c r="G43" s="18"/>
      <c r="H43" s="18"/>
      <c r="I43" s="18"/>
      <c r="J43" s="19">
        <f t="shared" si="2"/>
        <v>1</v>
      </c>
      <c r="K43" s="19"/>
      <c r="L43" s="10"/>
      <c r="M43" s="22" t="s">
        <v>144</v>
      </c>
    </row>
    <row r="44" spans="1:13">
      <c r="A44" s="4">
        <v>42</v>
      </c>
      <c r="B44" s="29" t="s">
        <v>10</v>
      </c>
      <c r="C44" s="28" t="s">
        <v>42</v>
      </c>
      <c r="D44" s="18"/>
      <c r="E44" s="18"/>
      <c r="F44" s="18"/>
      <c r="G44" s="18"/>
      <c r="H44" s="18"/>
      <c r="I44" s="18"/>
      <c r="J44" s="19">
        <f t="shared" si="2"/>
        <v>0</v>
      </c>
      <c r="K44" s="19"/>
      <c r="L44" s="10"/>
      <c r="M44" s="22" t="s">
        <v>144</v>
      </c>
    </row>
    <row r="45" spans="1:13">
      <c r="A45" s="4">
        <v>43</v>
      </c>
      <c r="B45" s="29" t="s">
        <v>11</v>
      </c>
      <c r="C45" s="28" t="s">
        <v>43</v>
      </c>
      <c r="D45" s="18">
        <v>0</v>
      </c>
      <c r="E45" s="18"/>
      <c r="F45" s="18"/>
      <c r="G45" s="18"/>
      <c r="H45" s="18"/>
      <c r="I45" s="18"/>
      <c r="J45" s="19">
        <f t="shared" si="2"/>
        <v>0</v>
      </c>
      <c r="K45" s="19"/>
      <c r="L45" s="10"/>
      <c r="M45" s="22" t="s">
        <v>144</v>
      </c>
    </row>
    <row r="46" spans="1:13">
      <c r="A46" s="4">
        <v>44</v>
      </c>
      <c r="B46" s="29" t="s">
        <v>12</v>
      </c>
      <c r="C46" s="28" t="s">
        <v>44</v>
      </c>
      <c r="D46" s="18">
        <v>1</v>
      </c>
      <c r="E46" s="18"/>
      <c r="F46" s="18"/>
      <c r="G46" s="18"/>
      <c r="H46" s="18"/>
      <c r="I46" s="18"/>
      <c r="J46" s="19">
        <f t="shared" si="2"/>
        <v>1</v>
      </c>
      <c r="K46" s="19"/>
      <c r="L46" s="10"/>
      <c r="M46" s="22" t="s">
        <v>144</v>
      </c>
    </row>
    <row r="47" spans="1:13">
      <c r="A47" s="4">
        <v>45</v>
      </c>
      <c r="B47" s="29" t="s">
        <v>198</v>
      </c>
      <c r="C47" s="28" t="s">
        <v>45</v>
      </c>
      <c r="D47" s="18">
        <v>1</v>
      </c>
      <c r="E47" s="18"/>
      <c r="F47" s="18"/>
      <c r="G47" s="18"/>
      <c r="H47" s="18"/>
      <c r="I47" s="18"/>
      <c r="J47" s="19">
        <f t="shared" si="2"/>
        <v>1</v>
      </c>
      <c r="K47" s="19"/>
      <c r="L47" s="10"/>
      <c r="M47" s="22" t="s">
        <v>144</v>
      </c>
    </row>
    <row r="48" spans="1:13">
      <c r="A48" s="4">
        <v>46</v>
      </c>
      <c r="B48" s="29" t="s">
        <v>96</v>
      </c>
      <c r="C48" s="28" t="s">
        <v>92</v>
      </c>
      <c r="D48" s="18"/>
      <c r="E48" s="18"/>
      <c r="F48" s="18"/>
      <c r="G48" s="18"/>
      <c r="H48" s="18"/>
      <c r="I48" s="18"/>
      <c r="J48" s="19">
        <f t="shared" si="2"/>
        <v>0</v>
      </c>
      <c r="K48" s="19"/>
      <c r="L48" s="10"/>
      <c r="M48" s="22" t="s">
        <v>144</v>
      </c>
    </row>
    <row r="49" spans="1:13">
      <c r="A49" s="4">
        <v>47</v>
      </c>
      <c r="B49" s="30" t="s">
        <v>97</v>
      </c>
      <c r="C49" s="28" t="s">
        <v>93</v>
      </c>
      <c r="D49" s="18"/>
      <c r="E49" s="18"/>
      <c r="F49" s="18"/>
      <c r="G49" s="18"/>
      <c r="H49" s="18"/>
      <c r="I49" s="18"/>
      <c r="J49" s="19">
        <f t="shared" si="2"/>
        <v>0</v>
      </c>
      <c r="K49" s="19"/>
      <c r="L49" s="10"/>
      <c r="M49" s="22" t="s">
        <v>144</v>
      </c>
    </row>
    <row r="50" spans="1:13">
      <c r="A50" s="4">
        <v>48</v>
      </c>
      <c r="B50" s="30" t="s">
        <v>98</v>
      </c>
      <c r="C50" s="28" t="s">
        <v>94</v>
      </c>
      <c r="D50" s="18"/>
      <c r="E50" s="18"/>
      <c r="F50" s="18"/>
      <c r="G50" s="18"/>
      <c r="H50" s="18"/>
      <c r="I50" s="18"/>
      <c r="J50" s="19">
        <f t="shared" si="2"/>
        <v>0</v>
      </c>
      <c r="K50" s="19"/>
      <c r="L50" s="10"/>
      <c r="M50" s="22" t="s">
        <v>144</v>
      </c>
    </row>
    <row r="51" spans="1:13">
      <c r="A51" s="4">
        <v>49</v>
      </c>
      <c r="B51" s="30" t="s">
        <v>143</v>
      </c>
      <c r="C51" s="28" t="s">
        <v>152</v>
      </c>
      <c r="D51" s="18"/>
      <c r="E51" s="18"/>
      <c r="F51" s="18"/>
      <c r="G51" s="18"/>
      <c r="H51" s="18"/>
      <c r="I51" s="18"/>
      <c r="J51" s="19">
        <f t="shared" si="2"/>
        <v>0</v>
      </c>
      <c r="K51" s="19"/>
      <c r="L51" s="10"/>
      <c r="M51" s="22" t="s">
        <v>144</v>
      </c>
    </row>
    <row r="52" spans="1:13">
      <c r="A52" s="4">
        <v>50</v>
      </c>
      <c r="B52" s="31" t="s">
        <v>193</v>
      </c>
      <c r="C52" s="28" t="s">
        <v>220</v>
      </c>
      <c r="D52" s="18"/>
      <c r="E52" s="18"/>
      <c r="F52" s="18"/>
      <c r="G52" s="18"/>
      <c r="H52" s="18"/>
      <c r="I52" s="18"/>
      <c r="J52" s="19">
        <f t="shared" si="2"/>
        <v>0</v>
      </c>
      <c r="K52" s="19"/>
      <c r="L52" s="10"/>
      <c r="M52" s="22"/>
    </row>
    <row r="53" spans="1:13">
      <c r="A53" s="4">
        <v>51</v>
      </c>
      <c r="B53" s="31" t="s">
        <v>219</v>
      </c>
      <c r="C53" s="28" t="s">
        <v>221</v>
      </c>
      <c r="D53" s="24"/>
      <c r="E53" s="24"/>
      <c r="F53" s="24"/>
      <c r="G53" s="24"/>
      <c r="H53" s="24"/>
      <c r="I53" s="24"/>
      <c r="J53" s="25">
        <f t="shared" si="2"/>
        <v>0</v>
      </c>
      <c r="K53" s="19"/>
      <c r="L53" s="10"/>
      <c r="M53" s="22"/>
    </row>
    <row r="54" spans="1:13">
      <c r="A54" s="4">
        <v>52</v>
      </c>
      <c r="B54" s="30" t="s">
        <v>99</v>
      </c>
      <c r="C54" s="28" t="s">
        <v>95</v>
      </c>
      <c r="D54" s="18">
        <v>1</v>
      </c>
      <c r="E54" s="18"/>
      <c r="F54" s="18"/>
      <c r="G54" s="18"/>
      <c r="H54" s="18"/>
      <c r="I54" s="18"/>
      <c r="J54" s="19">
        <f t="shared" si="2"/>
        <v>1</v>
      </c>
      <c r="K54" s="19"/>
      <c r="L54" s="10"/>
      <c r="M54" s="22" t="s">
        <v>144</v>
      </c>
    </row>
    <row r="55" spans="1:13">
      <c r="A55" s="4">
        <v>53</v>
      </c>
      <c r="B55" s="30" t="s">
        <v>133</v>
      </c>
      <c r="C55" s="28" t="s">
        <v>28</v>
      </c>
      <c r="D55" s="18">
        <v>1</v>
      </c>
      <c r="E55" s="18"/>
      <c r="F55" s="18"/>
      <c r="G55" s="18"/>
      <c r="H55" s="18"/>
      <c r="I55" s="18"/>
      <c r="J55" s="19">
        <f t="shared" si="2"/>
        <v>1</v>
      </c>
      <c r="K55" s="19"/>
      <c r="L55" s="10"/>
      <c r="M55" s="22" t="s">
        <v>144</v>
      </c>
    </row>
    <row r="56" spans="1:13">
      <c r="A56" s="4">
        <v>54</v>
      </c>
      <c r="B56" s="30" t="s">
        <v>134</v>
      </c>
      <c r="C56" s="28" t="s">
        <v>29</v>
      </c>
      <c r="D56" s="18">
        <v>1</v>
      </c>
      <c r="E56" s="18"/>
      <c r="F56" s="18"/>
      <c r="G56" s="18"/>
      <c r="H56" s="18"/>
      <c r="I56" s="18"/>
      <c r="J56" s="19">
        <f t="shared" si="2"/>
        <v>1</v>
      </c>
      <c r="K56" s="19"/>
      <c r="L56" s="10"/>
      <c r="M56" s="22" t="s">
        <v>144</v>
      </c>
    </row>
    <row r="57" spans="1:13">
      <c r="A57" s="4">
        <v>55</v>
      </c>
      <c r="B57" s="30" t="s">
        <v>135</v>
      </c>
      <c r="C57" s="28" t="s">
        <v>30</v>
      </c>
      <c r="D57" s="18">
        <v>1</v>
      </c>
      <c r="E57" s="18"/>
      <c r="F57" s="18"/>
      <c r="G57" s="18"/>
      <c r="H57" s="18"/>
      <c r="I57" s="18"/>
      <c r="J57" s="19">
        <f t="shared" si="2"/>
        <v>1</v>
      </c>
      <c r="K57" s="19"/>
      <c r="L57" s="10"/>
      <c r="M57" s="22" t="s">
        <v>144</v>
      </c>
    </row>
    <row r="58" spans="1:13">
      <c r="A58" s="4">
        <v>56</v>
      </c>
      <c r="B58" s="30" t="s">
        <v>142</v>
      </c>
      <c r="C58" s="28" t="s">
        <v>59</v>
      </c>
      <c r="D58" s="18"/>
      <c r="E58" s="18"/>
      <c r="F58" s="18"/>
      <c r="G58" s="18"/>
      <c r="H58" s="18"/>
      <c r="I58" s="18"/>
      <c r="J58" s="19">
        <f t="shared" si="2"/>
        <v>0</v>
      </c>
      <c r="K58" s="19"/>
      <c r="L58" s="10"/>
      <c r="M58" s="22" t="s">
        <v>145</v>
      </c>
    </row>
    <row r="59" spans="1:13">
      <c r="A59" s="4">
        <v>57</v>
      </c>
      <c r="B59" s="31" t="s">
        <v>141</v>
      </c>
      <c r="C59" s="28" t="s">
        <v>153</v>
      </c>
      <c r="D59" s="18"/>
      <c r="E59" s="18"/>
      <c r="F59" s="18"/>
      <c r="G59" s="18"/>
      <c r="H59" s="18"/>
      <c r="I59" s="18"/>
      <c r="J59" s="19">
        <f t="shared" si="2"/>
        <v>0</v>
      </c>
      <c r="K59" s="19"/>
      <c r="L59" s="10"/>
      <c r="M59" s="22" t="s">
        <v>145</v>
      </c>
    </row>
    <row r="60" spans="1:13" ht="25.5">
      <c r="A60" s="4">
        <v>58</v>
      </c>
      <c r="B60" s="41" t="s">
        <v>227</v>
      </c>
      <c r="C60" s="28" t="s">
        <v>229</v>
      </c>
      <c r="D60" s="18">
        <v>1</v>
      </c>
      <c r="E60" s="18"/>
      <c r="F60" s="18"/>
      <c r="G60" s="18"/>
      <c r="H60" s="18"/>
      <c r="I60" s="18"/>
      <c r="J60" s="19">
        <f t="shared" si="2"/>
        <v>1</v>
      </c>
      <c r="K60" s="19"/>
      <c r="L60" s="10"/>
      <c r="M60" s="22"/>
    </row>
    <row r="61" spans="1:13">
      <c r="A61" s="4">
        <v>59</v>
      </c>
      <c r="B61" s="41" t="s">
        <v>228</v>
      </c>
      <c r="C61" s="28" t="s">
        <v>230</v>
      </c>
      <c r="D61" s="18">
        <v>1</v>
      </c>
      <c r="E61" s="18"/>
      <c r="F61" s="18"/>
      <c r="G61" s="18"/>
      <c r="H61" s="18"/>
      <c r="I61" s="18"/>
      <c r="J61" s="19">
        <f t="shared" si="2"/>
        <v>1</v>
      </c>
      <c r="K61" s="19"/>
      <c r="L61" s="10"/>
      <c r="M61" s="22"/>
    </row>
    <row r="62" spans="1:13" ht="27.75" customHeight="1">
      <c r="A62" s="4">
        <v>60</v>
      </c>
      <c r="B62" s="41" t="s">
        <v>226</v>
      </c>
      <c r="C62" s="28" t="s">
        <v>231</v>
      </c>
      <c r="D62" s="18"/>
      <c r="E62" s="18"/>
      <c r="F62" s="18"/>
      <c r="G62" s="18"/>
      <c r="H62" s="18"/>
      <c r="I62" s="18"/>
      <c r="J62" s="19">
        <f t="shared" si="2"/>
        <v>0</v>
      </c>
      <c r="K62" s="19"/>
      <c r="L62" s="10"/>
      <c r="M62" s="22"/>
    </row>
    <row r="63" spans="1:13">
      <c r="A63" s="4">
        <v>61</v>
      </c>
      <c r="B63" s="30" t="s">
        <v>136</v>
      </c>
      <c r="C63" s="28" t="s">
        <v>60</v>
      </c>
      <c r="D63" s="18"/>
      <c r="E63" s="18"/>
      <c r="F63" s="18"/>
      <c r="G63" s="18"/>
      <c r="H63" s="18"/>
      <c r="I63" s="18"/>
      <c r="J63" s="19">
        <f t="shared" ref="J63:J94" si="3">D63+E63+F63+G63+H63+I63</f>
        <v>0</v>
      </c>
      <c r="K63" s="19"/>
      <c r="L63" s="10"/>
      <c r="M63" s="22" t="s">
        <v>147</v>
      </c>
    </row>
    <row r="64" spans="1:13">
      <c r="A64" s="4">
        <v>62</v>
      </c>
      <c r="B64" s="30" t="s">
        <v>137</v>
      </c>
      <c r="C64" s="28" t="s">
        <v>61</v>
      </c>
      <c r="D64" s="18">
        <v>1</v>
      </c>
      <c r="E64" s="18"/>
      <c r="F64" s="18"/>
      <c r="G64" s="18"/>
      <c r="H64" s="18"/>
      <c r="I64" s="18"/>
      <c r="J64" s="19">
        <f t="shared" si="3"/>
        <v>1</v>
      </c>
      <c r="K64" s="19"/>
      <c r="L64" s="10"/>
      <c r="M64" s="22" t="s">
        <v>144</v>
      </c>
    </row>
    <row r="65" spans="1:13" ht="25.5">
      <c r="A65" s="4">
        <v>63</v>
      </c>
      <c r="B65" s="23" t="s">
        <v>199</v>
      </c>
      <c r="C65" s="28" t="s">
        <v>62</v>
      </c>
      <c r="D65" s="18">
        <v>1</v>
      </c>
      <c r="E65" s="18"/>
      <c r="F65" s="18"/>
      <c r="G65" s="18"/>
      <c r="H65" s="18"/>
      <c r="I65" s="18"/>
      <c r="J65" s="19">
        <f t="shared" si="3"/>
        <v>1</v>
      </c>
      <c r="K65" s="19"/>
      <c r="L65" s="10"/>
      <c r="M65" s="22" t="s">
        <v>144</v>
      </c>
    </row>
    <row r="66" spans="1:13">
      <c r="A66" s="4">
        <v>64</v>
      </c>
      <c r="B66" s="30" t="s">
        <v>18</v>
      </c>
      <c r="C66" s="28" t="s">
        <v>63</v>
      </c>
      <c r="D66" s="18"/>
      <c r="E66" s="18"/>
      <c r="F66" s="18"/>
      <c r="G66" s="18"/>
      <c r="H66" s="18"/>
      <c r="I66" s="18"/>
      <c r="J66" s="19">
        <f t="shared" si="3"/>
        <v>0</v>
      </c>
      <c r="K66" s="19"/>
      <c r="L66" s="10"/>
      <c r="M66" s="22" t="s">
        <v>144</v>
      </c>
    </row>
    <row r="67" spans="1:13">
      <c r="A67" s="4">
        <v>65</v>
      </c>
      <c r="B67" s="30" t="s">
        <v>19</v>
      </c>
      <c r="C67" s="28" t="s">
        <v>64</v>
      </c>
      <c r="D67" s="18"/>
      <c r="E67" s="18"/>
      <c r="F67" s="18"/>
      <c r="G67" s="18"/>
      <c r="H67" s="18"/>
      <c r="I67" s="18"/>
      <c r="J67" s="19">
        <f t="shared" si="3"/>
        <v>0</v>
      </c>
      <c r="K67" s="19"/>
      <c r="L67" s="10"/>
      <c r="M67" s="22" t="s">
        <v>144</v>
      </c>
    </row>
    <row r="68" spans="1:13">
      <c r="A68" s="4">
        <v>66</v>
      </c>
      <c r="B68" s="23" t="s">
        <v>204</v>
      </c>
      <c r="C68" s="28" t="s">
        <v>154</v>
      </c>
      <c r="D68" s="18"/>
      <c r="E68" s="18"/>
      <c r="F68" s="18"/>
      <c r="G68" s="18"/>
      <c r="H68" s="18"/>
      <c r="I68" s="18"/>
      <c r="J68" s="19">
        <f t="shared" si="3"/>
        <v>0</v>
      </c>
      <c r="K68" s="19"/>
      <c r="L68" s="10"/>
      <c r="M68" s="22" t="s">
        <v>144</v>
      </c>
    </row>
    <row r="69" spans="1:13" ht="25.5">
      <c r="A69" s="4">
        <v>67</v>
      </c>
      <c r="B69" s="32" t="s">
        <v>100</v>
      </c>
      <c r="C69" s="28" t="s">
        <v>155</v>
      </c>
      <c r="D69" s="18"/>
      <c r="E69" s="18"/>
      <c r="F69" s="18"/>
      <c r="G69" s="18"/>
      <c r="H69" s="18"/>
      <c r="I69" s="18"/>
      <c r="J69" s="19">
        <f t="shared" si="3"/>
        <v>0</v>
      </c>
      <c r="K69" s="19"/>
      <c r="L69" s="10"/>
      <c r="M69" s="22" t="s">
        <v>144</v>
      </c>
    </row>
    <row r="70" spans="1:13">
      <c r="A70" s="4">
        <v>68</v>
      </c>
      <c r="B70" s="32" t="s">
        <v>101</v>
      </c>
      <c r="C70" s="28" t="s">
        <v>156</v>
      </c>
      <c r="D70" s="18"/>
      <c r="E70" s="18"/>
      <c r="F70" s="18"/>
      <c r="G70" s="18"/>
      <c r="H70" s="18"/>
      <c r="I70" s="18"/>
      <c r="J70" s="19">
        <f t="shared" si="3"/>
        <v>0</v>
      </c>
      <c r="K70" s="19"/>
      <c r="L70" s="10"/>
      <c r="M70" s="22" t="s">
        <v>144</v>
      </c>
    </row>
    <row r="71" spans="1:13">
      <c r="A71" s="4">
        <v>69</v>
      </c>
      <c r="B71" s="32" t="s">
        <v>102</v>
      </c>
      <c r="C71" s="28" t="s">
        <v>157</v>
      </c>
      <c r="D71" s="18"/>
      <c r="E71" s="18"/>
      <c r="F71" s="18"/>
      <c r="G71" s="18"/>
      <c r="H71" s="18"/>
      <c r="I71" s="18"/>
      <c r="J71" s="19">
        <f t="shared" si="3"/>
        <v>0</v>
      </c>
      <c r="K71" s="19"/>
      <c r="L71" s="10"/>
      <c r="M71" s="22" t="s">
        <v>144</v>
      </c>
    </row>
    <row r="72" spans="1:13">
      <c r="A72" s="4">
        <v>70</v>
      </c>
      <c r="B72" s="32" t="s">
        <v>103</v>
      </c>
      <c r="C72" s="28" t="s">
        <v>158</v>
      </c>
      <c r="D72" s="18"/>
      <c r="E72" s="18"/>
      <c r="F72" s="18"/>
      <c r="G72" s="18"/>
      <c r="H72" s="18"/>
      <c r="I72" s="18"/>
      <c r="J72" s="19">
        <f t="shared" si="3"/>
        <v>0</v>
      </c>
      <c r="K72" s="19"/>
      <c r="L72" s="10"/>
      <c r="M72" s="22" t="s">
        <v>144</v>
      </c>
    </row>
    <row r="73" spans="1:13">
      <c r="A73" s="4">
        <v>71</v>
      </c>
      <c r="B73" s="30" t="s">
        <v>104</v>
      </c>
      <c r="C73" s="28" t="s">
        <v>159</v>
      </c>
      <c r="D73" s="18"/>
      <c r="E73" s="18"/>
      <c r="F73" s="18"/>
      <c r="G73" s="18"/>
      <c r="H73" s="18"/>
      <c r="I73" s="18"/>
      <c r="J73" s="19">
        <f t="shared" si="3"/>
        <v>0</v>
      </c>
      <c r="K73" s="19"/>
      <c r="L73" s="10"/>
      <c r="M73" s="22" t="s">
        <v>144</v>
      </c>
    </row>
    <row r="74" spans="1:13" ht="25.5">
      <c r="A74" s="4">
        <v>72</v>
      </c>
      <c r="B74" s="23" t="s">
        <v>13</v>
      </c>
      <c r="C74" s="28" t="s">
        <v>46</v>
      </c>
      <c r="D74" s="18">
        <v>5</v>
      </c>
      <c r="E74" s="18"/>
      <c r="F74" s="18"/>
      <c r="G74" s="18"/>
      <c r="H74" s="18"/>
      <c r="I74" s="18"/>
      <c r="J74" s="19">
        <f t="shared" si="3"/>
        <v>5</v>
      </c>
      <c r="K74" s="19"/>
      <c r="L74" s="10"/>
      <c r="M74" s="22" t="s">
        <v>144</v>
      </c>
    </row>
    <row r="75" spans="1:13" ht="25.5">
      <c r="A75" s="4">
        <v>73</v>
      </c>
      <c r="B75" s="23" t="s">
        <v>200</v>
      </c>
      <c r="C75" s="28" t="s">
        <v>160</v>
      </c>
      <c r="D75" s="18"/>
      <c r="E75" s="18"/>
      <c r="F75" s="18"/>
      <c r="G75" s="18"/>
      <c r="H75" s="18"/>
      <c r="I75" s="18"/>
      <c r="J75" s="19">
        <f t="shared" si="3"/>
        <v>0</v>
      </c>
      <c r="K75" s="19"/>
      <c r="L75" s="10"/>
      <c r="M75" s="22" t="s">
        <v>144</v>
      </c>
    </row>
    <row r="76" spans="1:13">
      <c r="A76" s="4">
        <v>74</v>
      </c>
      <c r="B76" s="30" t="s">
        <v>105</v>
      </c>
      <c r="C76" s="28" t="s">
        <v>161</v>
      </c>
      <c r="D76" s="18"/>
      <c r="E76" s="18"/>
      <c r="F76" s="18"/>
      <c r="G76" s="18"/>
      <c r="H76" s="18"/>
      <c r="I76" s="18"/>
      <c r="J76" s="19">
        <f t="shared" si="3"/>
        <v>0</v>
      </c>
      <c r="K76" s="19"/>
      <c r="L76" s="10"/>
      <c r="M76" s="22" t="s">
        <v>144</v>
      </c>
    </row>
    <row r="77" spans="1:13">
      <c r="A77" s="4">
        <v>75</v>
      </c>
      <c r="B77" s="30" t="s">
        <v>106</v>
      </c>
      <c r="C77" s="28" t="s">
        <v>162</v>
      </c>
      <c r="D77" s="18">
        <v>1</v>
      </c>
      <c r="E77" s="18"/>
      <c r="F77" s="18"/>
      <c r="G77" s="18"/>
      <c r="H77" s="18"/>
      <c r="I77" s="18"/>
      <c r="J77" s="19">
        <f t="shared" si="3"/>
        <v>1</v>
      </c>
      <c r="K77" s="19"/>
      <c r="L77" s="10"/>
      <c r="M77" s="22" t="s">
        <v>144</v>
      </c>
    </row>
    <row r="78" spans="1:13">
      <c r="A78" s="4">
        <v>76</v>
      </c>
      <c r="B78" s="23" t="s">
        <v>107</v>
      </c>
      <c r="C78" s="28" t="s">
        <v>163</v>
      </c>
      <c r="D78" s="20">
        <v>4</v>
      </c>
      <c r="E78" s="20">
        <f t="shared" ref="E78:I78" si="4">E79+E80+E81</f>
        <v>0</v>
      </c>
      <c r="F78" s="20">
        <f t="shared" si="4"/>
        <v>0</v>
      </c>
      <c r="G78" s="20">
        <f t="shared" si="4"/>
        <v>0</v>
      </c>
      <c r="H78" s="20">
        <f t="shared" si="4"/>
        <v>0</v>
      </c>
      <c r="I78" s="20">
        <f t="shared" si="4"/>
        <v>0</v>
      </c>
      <c r="J78" s="19">
        <f t="shared" si="3"/>
        <v>4</v>
      </c>
      <c r="K78" s="19"/>
      <c r="L78" s="10"/>
      <c r="M78" s="22" t="s">
        <v>144</v>
      </c>
    </row>
    <row r="79" spans="1:13" ht="25.5">
      <c r="A79" s="4">
        <v>77</v>
      </c>
      <c r="B79" s="30" t="s">
        <v>108</v>
      </c>
      <c r="C79" s="28" t="s">
        <v>164</v>
      </c>
      <c r="D79" s="18"/>
      <c r="E79" s="18"/>
      <c r="F79" s="18"/>
      <c r="G79" s="18"/>
      <c r="H79" s="18"/>
      <c r="I79" s="18"/>
      <c r="J79" s="19">
        <f t="shared" si="3"/>
        <v>0</v>
      </c>
      <c r="K79" s="19"/>
      <c r="L79" s="10"/>
      <c r="M79" s="22" t="s">
        <v>144</v>
      </c>
    </row>
    <row r="80" spans="1:13">
      <c r="A80" s="4">
        <v>78</v>
      </c>
      <c r="B80" s="30" t="s">
        <v>109</v>
      </c>
      <c r="C80" s="28" t="s">
        <v>165</v>
      </c>
      <c r="D80" s="18"/>
      <c r="E80" s="18"/>
      <c r="F80" s="18"/>
      <c r="G80" s="18"/>
      <c r="H80" s="18"/>
      <c r="I80" s="18"/>
      <c r="J80" s="19">
        <f t="shared" si="3"/>
        <v>0</v>
      </c>
      <c r="K80" s="19"/>
      <c r="L80" s="10"/>
      <c r="M80" s="22" t="s">
        <v>144</v>
      </c>
    </row>
    <row r="81" spans="1:13">
      <c r="A81" s="4">
        <v>79</v>
      </c>
      <c r="B81" s="30" t="s">
        <v>110</v>
      </c>
      <c r="C81" s="28" t="s">
        <v>166</v>
      </c>
      <c r="D81" s="18">
        <v>4</v>
      </c>
      <c r="E81" s="18"/>
      <c r="F81" s="18"/>
      <c r="G81" s="18"/>
      <c r="H81" s="18"/>
      <c r="I81" s="18"/>
      <c r="J81" s="19">
        <f t="shared" si="3"/>
        <v>4</v>
      </c>
      <c r="K81" s="19"/>
      <c r="L81" s="10"/>
      <c r="M81" s="22" t="s">
        <v>144</v>
      </c>
    </row>
    <row r="82" spans="1:13" ht="25.5">
      <c r="A82" s="4">
        <v>80</v>
      </c>
      <c r="B82" s="23" t="s">
        <v>111</v>
      </c>
      <c r="C82" s="28" t="s">
        <v>167</v>
      </c>
      <c r="D82" s="18"/>
      <c r="E82" s="18"/>
      <c r="F82" s="18"/>
      <c r="G82" s="18"/>
      <c r="H82" s="18"/>
      <c r="I82" s="18"/>
      <c r="J82" s="19">
        <f t="shared" si="3"/>
        <v>0</v>
      </c>
      <c r="K82" s="19"/>
      <c r="L82" s="10"/>
      <c r="M82" s="22" t="s">
        <v>144</v>
      </c>
    </row>
    <row r="83" spans="1:13" ht="25.5">
      <c r="A83" s="4">
        <v>81</v>
      </c>
      <c r="B83" s="23" t="s">
        <v>112</v>
      </c>
      <c r="C83" s="28" t="s">
        <v>168</v>
      </c>
      <c r="D83" s="18"/>
      <c r="E83" s="18"/>
      <c r="F83" s="18"/>
      <c r="G83" s="18"/>
      <c r="H83" s="18"/>
      <c r="I83" s="18"/>
      <c r="J83" s="19">
        <f t="shared" si="3"/>
        <v>0</v>
      </c>
      <c r="K83" s="19"/>
      <c r="L83" s="10"/>
      <c r="M83" s="22" t="s">
        <v>144</v>
      </c>
    </row>
    <row r="84" spans="1:13" ht="25.5">
      <c r="A84" s="4">
        <v>82</v>
      </c>
      <c r="B84" s="23" t="s">
        <v>113</v>
      </c>
      <c r="C84" s="28" t="s">
        <v>169</v>
      </c>
      <c r="D84" s="18">
        <v>1</v>
      </c>
      <c r="E84" s="18"/>
      <c r="F84" s="18"/>
      <c r="G84" s="18"/>
      <c r="H84" s="18"/>
      <c r="I84" s="18"/>
      <c r="J84" s="19">
        <f t="shared" si="3"/>
        <v>1</v>
      </c>
      <c r="K84" s="19"/>
      <c r="L84" s="10"/>
      <c r="M84" s="22" t="s">
        <v>144</v>
      </c>
    </row>
    <row r="85" spans="1:13" ht="25.5">
      <c r="A85" s="4">
        <v>83</v>
      </c>
      <c r="B85" s="23" t="s">
        <v>114</v>
      </c>
      <c r="C85" s="28" t="s">
        <v>170</v>
      </c>
      <c r="D85" s="18"/>
      <c r="E85" s="18"/>
      <c r="F85" s="18"/>
      <c r="G85" s="18"/>
      <c r="H85" s="18"/>
      <c r="I85" s="18"/>
      <c r="J85" s="19">
        <f t="shared" si="3"/>
        <v>0</v>
      </c>
      <c r="K85" s="19"/>
      <c r="L85" s="10"/>
      <c r="M85" s="22" t="s">
        <v>144</v>
      </c>
    </row>
    <row r="86" spans="1:13" ht="25.5">
      <c r="A86" s="4">
        <v>84</v>
      </c>
      <c r="B86" s="23" t="s">
        <v>115</v>
      </c>
      <c r="C86" s="28" t="s">
        <v>171</v>
      </c>
      <c r="D86" s="18">
        <v>1</v>
      </c>
      <c r="E86" s="18"/>
      <c r="F86" s="18"/>
      <c r="G86" s="18"/>
      <c r="H86" s="18"/>
      <c r="I86" s="18"/>
      <c r="J86" s="19">
        <f t="shared" si="3"/>
        <v>1</v>
      </c>
      <c r="K86" s="19"/>
      <c r="L86" s="10"/>
      <c r="M86" s="22" t="s">
        <v>144</v>
      </c>
    </row>
    <row r="87" spans="1:13" ht="25.5">
      <c r="A87" s="4">
        <v>85</v>
      </c>
      <c r="B87" s="23" t="s">
        <v>116</v>
      </c>
      <c r="C87" s="28" t="s">
        <v>172</v>
      </c>
      <c r="D87" s="18">
        <v>1</v>
      </c>
      <c r="E87" s="18"/>
      <c r="F87" s="18"/>
      <c r="G87" s="18"/>
      <c r="H87" s="18"/>
      <c r="I87" s="18"/>
      <c r="J87" s="19">
        <f t="shared" si="3"/>
        <v>1</v>
      </c>
      <c r="K87" s="19"/>
      <c r="L87" s="10"/>
      <c r="M87" s="22" t="s">
        <v>144</v>
      </c>
    </row>
    <row r="88" spans="1:13" ht="25.5">
      <c r="A88" s="4">
        <v>86</v>
      </c>
      <c r="B88" s="23" t="s">
        <v>117</v>
      </c>
      <c r="C88" s="28" t="s">
        <v>173</v>
      </c>
      <c r="D88" s="18"/>
      <c r="E88" s="18"/>
      <c r="F88" s="18"/>
      <c r="G88" s="18"/>
      <c r="H88" s="18"/>
      <c r="I88" s="18"/>
      <c r="J88" s="19">
        <f t="shared" si="3"/>
        <v>0</v>
      </c>
      <c r="K88" s="19"/>
      <c r="L88" s="10"/>
      <c r="M88" s="22" t="s">
        <v>144</v>
      </c>
    </row>
    <row r="89" spans="1:13">
      <c r="A89" s="4">
        <v>87</v>
      </c>
      <c r="B89" s="23" t="s">
        <v>118</v>
      </c>
      <c r="C89" s="28" t="s">
        <v>174</v>
      </c>
      <c r="D89" s="18"/>
      <c r="E89" s="18"/>
      <c r="F89" s="18"/>
      <c r="G89" s="18"/>
      <c r="H89" s="18"/>
      <c r="I89" s="18"/>
      <c r="J89" s="19">
        <f t="shared" si="3"/>
        <v>0</v>
      </c>
      <c r="K89" s="19"/>
      <c r="L89" s="10"/>
      <c r="M89" s="22" t="s">
        <v>144</v>
      </c>
    </row>
    <row r="90" spans="1:13" ht="25.5">
      <c r="A90" s="4">
        <v>88</v>
      </c>
      <c r="B90" s="23" t="s">
        <v>14</v>
      </c>
      <c r="C90" s="28" t="s">
        <v>47</v>
      </c>
      <c r="D90" s="18">
        <v>1</v>
      </c>
      <c r="E90" s="18"/>
      <c r="F90" s="18"/>
      <c r="G90" s="18"/>
      <c r="H90" s="18"/>
      <c r="I90" s="18"/>
      <c r="J90" s="19">
        <f t="shared" si="3"/>
        <v>1</v>
      </c>
      <c r="K90" s="19"/>
      <c r="L90" s="10"/>
      <c r="M90" s="22" t="s">
        <v>144</v>
      </c>
    </row>
    <row r="91" spans="1:13" ht="25.5">
      <c r="A91" s="4">
        <v>89</v>
      </c>
      <c r="B91" s="30" t="s">
        <v>119</v>
      </c>
      <c r="C91" s="28" t="s">
        <v>175</v>
      </c>
      <c r="D91" s="18">
        <v>1</v>
      </c>
      <c r="E91" s="18"/>
      <c r="F91" s="18"/>
      <c r="G91" s="18"/>
      <c r="H91" s="18"/>
      <c r="I91" s="18"/>
      <c r="J91" s="19">
        <f t="shared" si="3"/>
        <v>1</v>
      </c>
      <c r="K91" s="19"/>
      <c r="L91" s="10"/>
      <c r="M91" s="22" t="s">
        <v>144</v>
      </c>
    </row>
    <row r="92" spans="1:13" ht="25.5">
      <c r="A92" s="4">
        <v>90</v>
      </c>
      <c r="B92" s="30" t="s">
        <v>120</v>
      </c>
      <c r="C92" s="28" t="s">
        <v>176</v>
      </c>
      <c r="D92" s="18"/>
      <c r="E92" s="18"/>
      <c r="F92" s="18"/>
      <c r="G92" s="18"/>
      <c r="H92" s="18"/>
      <c r="I92" s="18"/>
      <c r="J92" s="19">
        <f t="shared" si="3"/>
        <v>0</v>
      </c>
      <c r="K92" s="19"/>
      <c r="L92" s="10"/>
      <c r="M92" s="22" t="s">
        <v>144</v>
      </c>
    </row>
    <row r="93" spans="1:13" ht="25.5">
      <c r="A93" s="4">
        <v>91</v>
      </c>
      <c r="B93" s="30" t="s">
        <v>121</v>
      </c>
      <c r="C93" s="28" t="s">
        <v>177</v>
      </c>
      <c r="D93" s="18"/>
      <c r="E93" s="18"/>
      <c r="F93" s="18"/>
      <c r="G93" s="18"/>
      <c r="H93" s="18"/>
      <c r="I93" s="18"/>
      <c r="J93" s="19">
        <f t="shared" si="3"/>
        <v>0</v>
      </c>
      <c r="K93" s="19"/>
      <c r="L93" s="10"/>
      <c r="M93" s="22" t="s">
        <v>144</v>
      </c>
    </row>
    <row r="94" spans="1:13" ht="38.25">
      <c r="A94" s="4">
        <v>92</v>
      </c>
      <c r="B94" s="23" t="s">
        <v>138</v>
      </c>
      <c r="C94" s="28" t="s">
        <v>178</v>
      </c>
      <c r="D94" s="18"/>
      <c r="E94" s="18"/>
      <c r="F94" s="18"/>
      <c r="G94" s="18"/>
      <c r="H94" s="18"/>
      <c r="I94" s="18"/>
      <c r="J94" s="19">
        <f t="shared" si="3"/>
        <v>0</v>
      </c>
      <c r="K94" s="19"/>
      <c r="L94" s="10"/>
      <c r="M94" s="22" t="s">
        <v>144</v>
      </c>
    </row>
    <row r="95" spans="1:13" ht="38.25">
      <c r="A95" s="4">
        <v>93</v>
      </c>
      <c r="B95" s="23" t="s">
        <v>201</v>
      </c>
      <c r="C95" s="28" t="s">
        <v>179</v>
      </c>
      <c r="D95" s="18"/>
      <c r="E95" s="18"/>
      <c r="F95" s="18"/>
      <c r="G95" s="18"/>
      <c r="H95" s="18"/>
      <c r="I95" s="18"/>
      <c r="J95" s="19">
        <f t="shared" ref="J95:J111" si="5">D95+E95+F95+G95+H95+I95</f>
        <v>0</v>
      </c>
      <c r="K95" s="19"/>
      <c r="L95" s="10"/>
      <c r="M95" s="22" t="s">
        <v>148</v>
      </c>
    </row>
    <row r="96" spans="1:13">
      <c r="A96" s="4">
        <v>94</v>
      </c>
      <c r="B96" s="23" t="s">
        <v>202</v>
      </c>
      <c r="C96" s="28" t="s">
        <v>56</v>
      </c>
      <c r="D96" s="24">
        <v>2041</v>
      </c>
      <c r="E96" s="24"/>
      <c r="F96" s="24"/>
      <c r="G96" s="24"/>
      <c r="H96" s="24"/>
      <c r="I96" s="24"/>
      <c r="J96" s="25">
        <f t="shared" si="5"/>
        <v>2041</v>
      </c>
      <c r="K96" s="25"/>
      <c r="L96" s="10"/>
      <c r="M96" s="22" t="s">
        <v>144</v>
      </c>
    </row>
    <row r="97" spans="1:13" ht="25.5">
      <c r="A97" s="4">
        <v>95</v>
      </c>
      <c r="B97" s="30" t="s">
        <v>15</v>
      </c>
      <c r="C97" s="28" t="s">
        <v>65</v>
      </c>
      <c r="D97" s="24"/>
      <c r="E97" s="24"/>
      <c r="F97" s="24"/>
      <c r="G97" s="24"/>
      <c r="H97" s="24"/>
      <c r="I97" s="24"/>
      <c r="J97" s="25">
        <f t="shared" si="5"/>
        <v>0</v>
      </c>
      <c r="K97" s="25"/>
      <c r="L97" s="10"/>
      <c r="M97" s="22" t="s">
        <v>144</v>
      </c>
    </row>
    <row r="98" spans="1:13">
      <c r="A98" s="4">
        <v>96</v>
      </c>
      <c r="B98" s="30" t="s">
        <v>16</v>
      </c>
      <c r="C98" s="28" t="s">
        <v>57</v>
      </c>
      <c r="D98" s="24"/>
      <c r="E98" s="24"/>
      <c r="F98" s="24"/>
      <c r="G98" s="24"/>
      <c r="H98" s="24"/>
      <c r="I98" s="24"/>
      <c r="J98" s="25">
        <f t="shared" si="5"/>
        <v>0</v>
      </c>
      <c r="K98" s="25"/>
      <c r="L98" s="10"/>
      <c r="M98" s="22" t="s">
        <v>144</v>
      </c>
    </row>
    <row r="99" spans="1:13">
      <c r="A99" s="4">
        <v>97</v>
      </c>
      <c r="B99" s="30" t="s">
        <v>17</v>
      </c>
      <c r="C99" s="28" t="s">
        <v>58</v>
      </c>
      <c r="D99" s="24"/>
      <c r="E99" s="24"/>
      <c r="F99" s="24"/>
      <c r="G99" s="24"/>
      <c r="H99" s="24"/>
      <c r="I99" s="24"/>
      <c r="J99" s="25">
        <f t="shared" si="5"/>
        <v>0</v>
      </c>
      <c r="K99" s="25"/>
      <c r="L99" s="10"/>
      <c r="M99" s="22" t="s">
        <v>144</v>
      </c>
    </row>
    <row r="100" spans="1:13">
      <c r="A100" s="4">
        <v>98</v>
      </c>
      <c r="B100" s="30" t="s">
        <v>122</v>
      </c>
      <c r="C100" s="28" t="s">
        <v>180</v>
      </c>
      <c r="D100" s="24"/>
      <c r="E100" s="24"/>
      <c r="F100" s="24"/>
      <c r="G100" s="24"/>
      <c r="H100" s="24"/>
      <c r="I100" s="24"/>
      <c r="J100" s="25">
        <f t="shared" si="5"/>
        <v>0</v>
      </c>
      <c r="K100" s="25"/>
      <c r="L100" s="10"/>
      <c r="M100" s="22" t="s">
        <v>144</v>
      </c>
    </row>
    <row r="101" spans="1:13" ht="25.5">
      <c r="A101" s="4">
        <v>99</v>
      </c>
      <c r="B101" s="23" t="s">
        <v>123</v>
      </c>
      <c r="C101" s="28" t="s">
        <v>181</v>
      </c>
      <c r="D101" s="18"/>
      <c r="E101" s="18"/>
      <c r="F101" s="18"/>
      <c r="G101" s="18"/>
      <c r="H101" s="18"/>
      <c r="I101" s="18"/>
      <c r="J101" s="19">
        <f t="shared" si="5"/>
        <v>0</v>
      </c>
      <c r="K101" s="19"/>
      <c r="L101" s="10"/>
      <c r="M101" s="22" t="s">
        <v>144</v>
      </c>
    </row>
    <row r="102" spans="1:13">
      <c r="A102" s="4">
        <v>100</v>
      </c>
      <c r="B102" s="30" t="s">
        <v>124</v>
      </c>
      <c r="C102" s="28" t="s">
        <v>182</v>
      </c>
      <c r="D102" s="18"/>
      <c r="E102" s="18"/>
      <c r="F102" s="18"/>
      <c r="G102" s="18"/>
      <c r="H102" s="18"/>
      <c r="I102" s="18"/>
      <c r="J102" s="19">
        <f t="shared" si="5"/>
        <v>0</v>
      </c>
      <c r="K102" s="19"/>
      <c r="L102" s="10"/>
      <c r="M102" s="22" t="s">
        <v>144</v>
      </c>
    </row>
    <row r="103" spans="1:13" ht="25.5">
      <c r="A103" s="4">
        <v>101</v>
      </c>
      <c r="B103" s="23" t="s">
        <v>125</v>
      </c>
      <c r="C103" s="28" t="s">
        <v>182</v>
      </c>
      <c r="D103" s="18"/>
      <c r="E103" s="18"/>
      <c r="F103" s="18"/>
      <c r="G103" s="18"/>
      <c r="H103" s="18"/>
      <c r="I103" s="18"/>
      <c r="J103" s="19">
        <f t="shared" si="5"/>
        <v>0</v>
      </c>
      <c r="K103" s="19"/>
      <c r="L103" s="10"/>
      <c r="M103" s="22" t="s">
        <v>144</v>
      </c>
    </row>
    <row r="104" spans="1:13" ht="38.25">
      <c r="A104" s="4">
        <v>102</v>
      </c>
      <c r="B104" s="23" t="s">
        <v>205</v>
      </c>
      <c r="C104" s="28" t="s">
        <v>183</v>
      </c>
      <c r="D104" s="18"/>
      <c r="E104" s="18"/>
      <c r="F104" s="18"/>
      <c r="G104" s="18"/>
      <c r="H104" s="18"/>
      <c r="I104" s="18"/>
      <c r="J104" s="19">
        <f t="shared" si="5"/>
        <v>0</v>
      </c>
      <c r="K104" s="19"/>
      <c r="L104" s="10"/>
      <c r="M104" s="22" t="s">
        <v>144</v>
      </c>
    </row>
    <row r="105" spans="1:13">
      <c r="A105" s="4">
        <v>103</v>
      </c>
      <c r="B105" s="30" t="s">
        <v>203</v>
      </c>
      <c r="C105" s="28" t="s">
        <v>184</v>
      </c>
      <c r="D105" s="18"/>
      <c r="E105" s="18"/>
      <c r="F105" s="18"/>
      <c r="G105" s="18"/>
      <c r="H105" s="18"/>
      <c r="I105" s="18"/>
      <c r="J105" s="19">
        <f t="shared" si="5"/>
        <v>0</v>
      </c>
      <c r="K105" s="19"/>
      <c r="L105" s="10"/>
      <c r="M105" s="22" t="s">
        <v>144</v>
      </c>
    </row>
    <row r="106" spans="1:13" ht="63.75">
      <c r="A106" s="4">
        <v>104</v>
      </c>
      <c r="B106" s="23" t="s">
        <v>126</v>
      </c>
      <c r="C106" s="28" t="s">
        <v>185</v>
      </c>
      <c r="D106" s="18">
        <v>58</v>
      </c>
      <c r="E106" s="18"/>
      <c r="F106" s="18"/>
      <c r="G106" s="18"/>
      <c r="H106" s="18"/>
      <c r="I106" s="18"/>
      <c r="J106" s="19">
        <f t="shared" si="5"/>
        <v>58</v>
      </c>
      <c r="K106" s="19"/>
      <c r="L106" s="10"/>
      <c r="M106" s="22" t="s">
        <v>144</v>
      </c>
    </row>
    <row r="107" spans="1:13" ht="25.5">
      <c r="A107" s="4">
        <v>105</v>
      </c>
      <c r="B107" s="23" t="s">
        <v>127</v>
      </c>
      <c r="C107" s="28" t="s">
        <v>186</v>
      </c>
      <c r="D107" s="18">
        <v>58</v>
      </c>
      <c r="E107" s="18"/>
      <c r="F107" s="18"/>
      <c r="G107" s="18"/>
      <c r="H107" s="18"/>
      <c r="I107" s="18"/>
      <c r="J107" s="19">
        <f t="shared" si="5"/>
        <v>58</v>
      </c>
      <c r="K107" s="19"/>
      <c r="L107" s="10"/>
      <c r="M107" s="22" t="s">
        <v>144</v>
      </c>
    </row>
    <row r="108" spans="1:13" ht="25.5">
      <c r="A108" s="4">
        <v>106</v>
      </c>
      <c r="B108" s="23" t="s">
        <v>128</v>
      </c>
      <c r="C108" s="28" t="s">
        <v>187</v>
      </c>
      <c r="D108" s="18"/>
      <c r="E108" s="18"/>
      <c r="F108" s="18"/>
      <c r="G108" s="18"/>
      <c r="H108" s="18"/>
      <c r="I108" s="18"/>
      <c r="J108" s="19">
        <f t="shared" si="5"/>
        <v>0</v>
      </c>
      <c r="K108" s="19"/>
      <c r="L108" s="10"/>
      <c r="M108" s="22" t="s">
        <v>144</v>
      </c>
    </row>
    <row r="109" spans="1:13" ht="38.25">
      <c r="A109" s="4">
        <v>107</v>
      </c>
      <c r="B109" s="23" t="s">
        <v>129</v>
      </c>
      <c r="C109" s="28" t="s">
        <v>188</v>
      </c>
      <c r="D109" s="18"/>
      <c r="E109" s="18"/>
      <c r="F109" s="18"/>
      <c r="G109" s="18"/>
      <c r="H109" s="18"/>
      <c r="I109" s="18"/>
      <c r="J109" s="19">
        <f t="shared" si="5"/>
        <v>0</v>
      </c>
      <c r="K109" s="19"/>
      <c r="L109" s="10"/>
      <c r="M109" s="22" t="s">
        <v>146</v>
      </c>
    </row>
    <row r="110" spans="1:13" ht="25.5">
      <c r="A110" s="4">
        <v>108</v>
      </c>
      <c r="B110" s="23" t="s">
        <v>130</v>
      </c>
      <c r="C110" s="28" t="s">
        <v>189</v>
      </c>
      <c r="D110" s="18"/>
      <c r="E110" s="18"/>
      <c r="F110" s="18"/>
      <c r="G110" s="18"/>
      <c r="H110" s="18"/>
      <c r="I110" s="18"/>
      <c r="J110" s="19">
        <f t="shared" si="5"/>
        <v>0</v>
      </c>
      <c r="K110" s="19"/>
      <c r="L110" s="10"/>
      <c r="M110" s="22" t="s">
        <v>146</v>
      </c>
    </row>
    <row r="111" spans="1:13">
      <c r="A111" s="4">
        <v>109</v>
      </c>
      <c r="B111" s="30" t="s">
        <v>131</v>
      </c>
      <c r="C111" s="28" t="s">
        <v>190</v>
      </c>
      <c r="D111" s="18"/>
      <c r="E111" s="18"/>
      <c r="F111" s="18"/>
      <c r="G111" s="18"/>
      <c r="H111" s="18"/>
      <c r="I111" s="18"/>
      <c r="J111" s="19">
        <f t="shared" si="5"/>
        <v>0</v>
      </c>
      <c r="K111" s="19"/>
      <c r="L111" s="10"/>
      <c r="M111" s="22" t="s">
        <v>146</v>
      </c>
    </row>
  </sheetData>
  <mergeCells count="1">
    <mergeCell ref="D3:J3"/>
  </mergeCells>
  <phoneticPr fontId="0" type="noConversion"/>
  <conditionalFormatting sqref="D75">
    <cfRule type="expression" dxfId="210" priority="271" stopIfTrue="1">
      <formula>OR(AND(D75&gt;0,D79&lt;1),AND(D75&lt;1,D79&gt;0,))</formula>
    </cfRule>
  </conditionalFormatting>
  <conditionalFormatting sqref="E75">
    <cfRule type="expression" dxfId="209" priority="270" stopIfTrue="1">
      <formula>OR(AND(E75&gt;0,E79&lt;1),AND(E75&lt;1,E79&gt;0,))</formula>
    </cfRule>
  </conditionalFormatting>
  <conditionalFormatting sqref="F75">
    <cfRule type="expression" dxfId="208" priority="269" stopIfTrue="1">
      <formula>OR(AND(F75&gt;0,F79&lt;1),AND(F75&lt;1,F79&gt;0,))</formula>
    </cfRule>
  </conditionalFormatting>
  <conditionalFormatting sqref="G75">
    <cfRule type="expression" dxfId="207" priority="268" stopIfTrue="1">
      <formula>OR(AND(G75&gt;0,G79&lt;1),AND(G75&lt;1,G79&gt;0,))</formula>
    </cfRule>
  </conditionalFormatting>
  <conditionalFormatting sqref="H75">
    <cfRule type="expression" dxfId="206" priority="267" stopIfTrue="1">
      <formula>OR(AND(H75&gt;0,H79&lt;1),AND(H75&lt;1,H79&gt;0,))</formula>
    </cfRule>
  </conditionalFormatting>
  <conditionalFormatting sqref="I75">
    <cfRule type="expression" dxfId="205" priority="266" stopIfTrue="1">
      <formula>OR(AND(I75&gt;0,I79&lt;1),AND(I75&lt;1,I79&gt;0,))</formula>
    </cfRule>
  </conditionalFormatting>
  <conditionalFormatting sqref="D76">
    <cfRule type="expression" dxfId="204" priority="259" stopIfTrue="1">
      <formula>OR(AND(D76&gt;0,D80&lt;1),AND(D76&lt;1,D80&gt;0,))</formula>
    </cfRule>
  </conditionalFormatting>
  <conditionalFormatting sqref="D77">
    <cfRule type="expression" dxfId="203" priority="258" stopIfTrue="1">
      <formula>OR(AND(D77&gt;0,D81&lt;1),AND(D77&lt;1,D81&gt;0,))</formula>
    </cfRule>
  </conditionalFormatting>
  <conditionalFormatting sqref="E76">
    <cfRule type="expression" dxfId="202" priority="257" stopIfTrue="1">
      <formula>OR(AND(E76&gt;0,E80&lt;1),AND(E76&lt;1,E80&gt;0,))</formula>
    </cfRule>
  </conditionalFormatting>
  <conditionalFormatting sqref="F76">
    <cfRule type="expression" dxfId="201" priority="256" stopIfTrue="1">
      <formula>OR(AND(F76&gt;0,F80&lt;1),AND(F76&lt;1,F80&gt;0,))</formula>
    </cfRule>
  </conditionalFormatting>
  <conditionalFormatting sqref="G76">
    <cfRule type="expression" dxfId="200" priority="255" stopIfTrue="1">
      <formula>OR(AND(G76&gt;0,G80&lt;1),AND(G76&lt;1,G80&gt;0,))</formula>
    </cfRule>
  </conditionalFormatting>
  <conditionalFormatting sqref="H76">
    <cfRule type="expression" dxfId="199" priority="254" stopIfTrue="1">
      <formula>OR(AND(H76&gt;0,H80&lt;1),AND(H76&lt;1,H80&gt;0,))</formula>
    </cfRule>
  </conditionalFormatting>
  <conditionalFormatting sqref="I76">
    <cfRule type="expression" dxfId="198" priority="253" stopIfTrue="1">
      <formula>OR(AND(I76&gt;0,I80&lt;1),AND(I76&lt;1,I80&gt;0,))</formula>
    </cfRule>
  </conditionalFormatting>
  <conditionalFormatting sqref="E77">
    <cfRule type="expression" dxfId="197" priority="252" stopIfTrue="1">
      <formula>OR(AND(E77&gt;0,E81&lt;1),AND(E77&lt;1,E81&gt;0,))</formula>
    </cfRule>
  </conditionalFormatting>
  <conditionalFormatting sqref="F77">
    <cfRule type="expression" dxfId="196" priority="251" stopIfTrue="1">
      <formula>OR(AND(F77&gt;0,F81&lt;1),AND(F77&lt;1,F81&gt;0,))</formula>
    </cfRule>
  </conditionalFormatting>
  <conditionalFormatting sqref="G77">
    <cfRule type="expression" dxfId="195" priority="250" stopIfTrue="1">
      <formula>OR(AND(G77&gt;0,G81&lt;1),AND(G77&lt;1,G81&gt;0,))</formula>
    </cfRule>
  </conditionalFormatting>
  <conditionalFormatting sqref="H77">
    <cfRule type="expression" dxfId="194" priority="249" stopIfTrue="1">
      <formula>OR(AND(H77&gt;0,H81&lt;1),AND(H77&lt;1,H81&gt;0,))</formula>
    </cfRule>
  </conditionalFormatting>
  <conditionalFormatting sqref="I77">
    <cfRule type="expression" dxfId="193" priority="248" stopIfTrue="1">
      <formula>OR(AND(I77&gt;0,I81&lt;1),AND(I77&lt;1,I81&gt;0,))</formula>
    </cfRule>
  </conditionalFormatting>
  <conditionalFormatting sqref="D79">
    <cfRule type="expression" dxfId="192" priority="247" stopIfTrue="1">
      <formula>OR(AND(D75&gt;0,D79&lt;1),AND(D75&lt;1,D79&gt;0))</formula>
    </cfRule>
  </conditionalFormatting>
  <conditionalFormatting sqref="E79">
    <cfRule type="expression" dxfId="191" priority="246" stopIfTrue="1">
      <formula>OR(AND(E75&gt;0,E79&lt;1),AND(E75&lt;1,E79&gt;0,))</formula>
    </cfRule>
  </conditionalFormatting>
  <conditionalFormatting sqref="F79">
    <cfRule type="expression" dxfId="190" priority="245" stopIfTrue="1">
      <formula>OR(AND(F75&gt;0,F79&lt;1),AND(F75&lt;1,F79&gt;0,))</formula>
    </cfRule>
  </conditionalFormatting>
  <conditionalFormatting sqref="G79">
    <cfRule type="expression" dxfId="189" priority="244" stopIfTrue="1">
      <formula>OR(AND(G75&gt;0,G79&lt;1),AND(G75&lt;1,G79&gt;0,))</formula>
    </cfRule>
  </conditionalFormatting>
  <conditionalFormatting sqref="H79">
    <cfRule type="expression" dxfId="188" priority="243" stopIfTrue="1">
      <formula>OR(AND(H75&gt;0,H79&lt;1),AND(H75&lt;1,H79&gt;0,))</formula>
    </cfRule>
  </conditionalFormatting>
  <conditionalFormatting sqref="I79">
    <cfRule type="expression" dxfId="187" priority="242" stopIfTrue="1">
      <formula>OR(AND(I75&gt;0,I79&lt;1),AND(I75&lt;1,I79&gt;0,))</formula>
    </cfRule>
  </conditionalFormatting>
  <conditionalFormatting sqref="E79">
    <cfRule type="expression" dxfId="186" priority="229" stopIfTrue="1">
      <formula>OR(AND(E75&gt;0,E79&lt;1),AND(E75&lt;1,E79&gt;0))</formula>
    </cfRule>
  </conditionalFormatting>
  <conditionalFormatting sqref="F79">
    <cfRule type="expression" dxfId="185" priority="228" stopIfTrue="1">
      <formula>OR(AND(F75&gt;0,F79&lt;1),AND(F75&lt;1,F79&gt;0))</formula>
    </cfRule>
  </conditionalFormatting>
  <conditionalFormatting sqref="G79">
    <cfRule type="expression" dxfId="184" priority="227" stopIfTrue="1">
      <formula>OR(AND(G75&gt;0,G79&lt;1),AND(G75&lt;1,G79&gt;0))</formula>
    </cfRule>
  </conditionalFormatting>
  <conditionalFormatting sqref="H79">
    <cfRule type="expression" dxfId="183" priority="226" stopIfTrue="1">
      <formula>OR(AND(H75&gt;0,H79&lt;1),AND(H75&lt;1,H79&gt;0))</formula>
    </cfRule>
  </conditionalFormatting>
  <conditionalFormatting sqref="I79">
    <cfRule type="expression" dxfId="182" priority="225" stopIfTrue="1">
      <formula>OR(AND(I75&gt;0,I79&lt;1),AND(I75&lt;1,I79&gt;0))</formula>
    </cfRule>
  </conditionalFormatting>
  <conditionalFormatting sqref="D80">
    <cfRule type="expression" dxfId="181" priority="222" stopIfTrue="1">
      <formula>OR(AND(D76&gt;0,D80&lt;1),AND(D76&lt;1,D80&gt;0))</formula>
    </cfRule>
  </conditionalFormatting>
  <conditionalFormatting sqref="D81">
    <cfRule type="expression" dxfId="180" priority="221" stopIfTrue="1">
      <formula>OR(AND(D77&gt;0,D81&lt;1),AND(D77&lt;1,D81&gt;0))</formula>
    </cfRule>
  </conditionalFormatting>
  <conditionalFormatting sqref="E80">
    <cfRule type="expression" dxfId="179" priority="220" stopIfTrue="1">
      <formula>OR(AND(E76&gt;0,E80&lt;1),AND(E76&lt;1,E80&gt;0))</formula>
    </cfRule>
  </conditionalFormatting>
  <conditionalFormatting sqref="F80">
    <cfRule type="expression" dxfId="178" priority="219" stopIfTrue="1">
      <formula>OR(AND(F76&gt;0,F80&lt;1),AND(F76&lt;1,F80&gt;0))</formula>
    </cfRule>
  </conditionalFormatting>
  <conditionalFormatting sqref="G80">
    <cfRule type="expression" dxfId="177" priority="218" stopIfTrue="1">
      <formula>OR(AND(G76&gt;0,G80&lt;1),AND(G76&lt;1,G80&gt;0))</formula>
    </cfRule>
  </conditionalFormatting>
  <conditionalFormatting sqref="H80">
    <cfRule type="expression" dxfId="176" priority="217" stopIfTrue="1">
      <formula>OR(AND(H76&gt;0,H80&lt;1),AND(H76&lt;1,H80&gt;0))</formula>
    </cfRule>
  </conditionalFormatting>
  <conditionalFormatting sqref="I80">
    <cfRule type="expression" dxfId="175" priority="216" stopIfTrue="1">
      <formula>OR(AND(I76&gt;0,I80&lt;1),AND(I76&lt;1,I80&gt;0))</formula>
    </cfRule>
  </conditionalFormatting>
  <conditionalFormatting sqref="E81">
    <cfRule type="expression" dxfId="174" priority="215" stopIfTrue="1">
      <formula>OR(AND(E77&gt;0,E81&lt;1),AND(E77&lt;1,E81&gt;0))</formula>
    </cfRule>
  </conditionalFormatting>
  <conditionalFormatting sqref="F81">
    <cfRule type="expression" dxfId="173" priority="214" stopIfTrue="1">
      <formula>OR(AND(F77&gt;0,F81&lt;1),AND(F77&lt;1,F81&gt;0))</formula>
    </cfRule>
  </conditionalFormatting>
  <conditionalFormatting sqref="G81">
    <cfRule type="expression" dxfId="172" priority="213" stopIfTrue="1">
      <formula>OR(AND(G77&gt;0,G81&lt;1),AND(G77&lt;1,G81&gt;0))</formula>
    </cfRule>
  </conditionalFormatting>
  <conditionalFormatting sqref="H81">
    <cfRule type="expression" dxfId="171" priority="212" stopIfTrue="1">
      <formula>OR(AND(H77&gt;0,H81&lt;1),AND(H77&lt;1,H81&gt;0))</formula>
    </cfRule>
  </conditionalFormatting>
  <conditionalFormatting sqref="I81">
    <cfRule type="expression" dxfId="170" priority="211" stopIfTrue="1">
      <formula>OR(AND(I77&gt;0,I81&lt;1),AND(I77&lt;1,I81&gt;0))</formula>
    </cfRule>
  </conditionalFormatting>
  <conditionalFormatting sqref="D5">
    <cfRule type="expression" dxfId="169" priority="181" stopIfTrue="1">
      <formula>AND(D5&gt;0,D6&lt;1)</formula>
    </cfRule>
  </conditionalFormatting>
  <conditionalFormatting sqref="D6">
    <cfRule type="expression" dxfId="168" priority="180" stopIfTrue="1">
      <formula>AND(D5&lt;1,D6&gt;0)</formula>
    </cfRule>
  </conditionalFormatting>
  <conditionalFormatting sqref="E5">
    <cfRule type="expression" dxfId="167" priority="179" stopIfTrue="1">
      <formula>AND(E5&gt;0,E6&lt;1)</formula>
    </cfRule>
  </conditionalFormatting>
  <conditionalFormatting sqref="E6">
    <cfRule type="expression" dxfId="166" priority="178" stopIfTrue="1">
      <formula>AND(E5&lt;1,E6&gt;0)</formula>
    </cfRule>
  </conditionalFormatting>
  <conditionalFormatting sqref="F5">
    <cfRule type="expression" dxfId="165" priority="177" stopIfTrue="1">
      <formula>AND(F5&gt;0,F6&lt;1)</formula>
    </cfRule>
  </conditionalFormatting>
  <conditionalFormatting sqref="F6">
    <cfRule type="expression" dxfId="164" priority="176" stopIfTrue="1">
      <formula>AND(F5&lt;1,F6&gt;0)</formula>
    </cfRule>
  </conditionalFormatting>
  <conditionalFormatting sqref="G5">
    <cfRule type="expression" dxfId="163" priority="175" stopIfTrue="1">
      <formula>AND(G5&gt;0,G6&lt;1)</formula>
    </cfRule>
  </conditionalFormatting>
  <conditionalFormatting sqref="G6">
    <cfRule type="expression" dxfId="162" priority="174" stopIfTrue="1">
      <formula>AND(G5&lt;1,G6&gt;0)</formula>
    </cfRule>
  </conditionalFormatting>
  <conditionalFormatting sqref="H5">
    <cfRule type="expression" dxfId="161" priority="173" stopIfTrue="1">
      <formula>AND(H5&gt;0,H6&lt;1)</formula>
    </cfRule>
  </conditionalFormatting>
  <conditionalFormatting sqref="H6">
    <cfRule type="expression" dxfId="160" priority="172" stopIfTrue="1">
      <formula>AND(H5&lt;1,H6&gt;0)</formula>
    </cfRule>
  </conditionalFormatting>
  <conditionalFormatting sqref="I5">
    <cfRule type="expression" dxfId="159" priority="171" stopIfTrue="1">
      <formula>AND(I5&gt;0,I6&lt;1)</formula>
    </cfRule>
  </conditionalFormatting>
  <conditionalFormatting sqref="I6">
    <cfRule type="expression" dxfId="158" priority="170" stopIfTrue="1">
      <formula>AND(I5&lt;1,I6&gt;0)</formula>
    </cfRule>
  </conditionalFormatting>
  <conditionalFormatting sqref="D12">
    <cfRule type="expression" dxfId="157" priority="169" stopIfTrue="1">
      <formula>D12&lt;D13</formula>
    </cfRule>
  </conditionalFormatting>
  <conditionalFormatting sqref="D13">
    <cfRule type="expression" dxfId="156" priority="168" stopIfTrue="1">
      <formula>D12&lt;D13</formula>
    </cfRule>
  </conditionalFormatting>
  <conditionalFormatting sqref="E12">
    <cfRule type="expression" dxfId="155" priority="167" stopIfTrue="1">
      <formula>E12&lt;E13</formula>
    </cfRule>
  </conditionalFormatting>
  <conditionalFormatting sqref="E13">
    <cfRule type="expression" dxfId="154" priority="166" stopIfTrue="1">
      <formula>E12&lt;E13</formula>
    </cfRule>
  </conditionalFormatting>
  <conditionalFormatting sqref="F12">
    <cfRule type="expression" dxfId="153" priority="165" stopIfTrue="1">
      <formula>F12&lt;F13</formula>
    </cfRule>
  </conditionalFormatting>
  <conditionalFormatting sqref="F13">
    <cfRule type="expression" dxfId="152" priority="164" stopIfTrue="1">
      <formula>F12&lt;F13</formula>
    </cfRule>
  </conditionalFormatting>
  <conditionalFormatting sqref="G12">
    <cfRule type="expression" dxfId="151" priority="163" stopIfTrue="1">
      <formula>G12&lt;G13</formula>
    </cfRule>
  </conditionalFormatting>
  <conditionalFormatting sqref="G13">
    <cfRule type="expression" dxfId="150" priority="162" stopIfTrue="1">
      <formula>G12&lt;G13</formula>
    </cfRule>
  </conditionalFormatting>
  <conditionalFormatting sqref="H12">
    <cfRule type="expression" dxfId="149" priority="161" stopIfTrue="1">
      <formula>H12&lt;H13</formula>
    </cfRule>
  </conditionalFormatting>
  <conditionalFormatting sqref="H13">
    <cfRule type="expression" dxfId="148" priority="160" stopIfTrue="1">
      <formula>H12&lt;H13</formula>
    </cfRule>
  </conditionalFormatting>
  <conditionalFormatting sqref="I12">
    <cfRule type="expression" dxfId="147" priority="159" stopIfTrue="1">
      <formula>I12&lt;I13</formula>
    </cfRule>
  </conditionalFormatting>
  <conditionalFormatting sqref="I13">
    <cfRule type="expression" dxfId="146" priority="158" stopIfTrue="1">
      <formula>I12&lt;I13</formula>
    </cfRule>
  </conditionalFormatting>
  <conditionalFormatting sqref="D14">
    <cfRule type="expression" dxfId="145" priority="157" stopIfTrue="1">
      <formula>D13&lt;D14</formula>
    </cfRule>
  </conditionalFormatting>
  <conditionalFormatting sqref="E14">
    <cfRule type="expression" dxfId="144" priority="156" stopIfTrue="1">
      <formula>E13&lt;E14</formula>
    </cfRule>
  </conditionalFormatting>
  <conditionalFormatting sqref="F14">
    <cfRule type="expression" dxfId="143" priority="155" stopIfTrue="1">
      <formula>F13&lt;F14</formula>
    </cfRule>
  </conditionalFormatting>
  <conditionalFormatting sqref="G14">
    <cfRule type="expression" dxfId="142" priority="154" stopIfTrue="1">
      <formula>G13&lt;G14</formula>
    </cfRule>
  </conditionalFormatting>
  <conditionalFormatting sqref="H14">
    <cfRule type="expression" dxfId="141" priority="153" stopIfTrue="1">
      <formula>H13&lt;H14</formula>
    </cfRule>
  </conditionalFormatting>
  <conditionalFormatting sqref="I14">
    <cfRule type="expression" dxfId="140" priority="152" stopIfTrue="1">
      <formula>I13&lt;I14</formula>
    </cfRule>
  </conditionalFormatting>
  <conditionalFormatting sqref="D17">
    <cfRule type="expression" dxfId="139" priority="151" stopIfTrue="1">
      <formula>D17&lt;D18</formula>
    </cfRule>
  </conditionalFormatting>
  <conditionalFormatting sqref="D18">
    <cfRule type="expression" dxfId="138" priority="150" stopIfTrue="1">
      <formula>D17&lt;D18</formula>
    </cfRule>
  </conditionalFormatting>
  <conditionalFormatting sqref="E17">
    <cfRule type="expression" dxfId="137" priority="149" stopIfTrue="1">
      <formula>E17&lt;E18</formula>
    </cfRule>
  </conditionalFormatting>
  <conditionalFormatting sqref="E18">
    <cfRule type="expression" dxfId="136" priority="148" stopIfTrue="1">
      <formula>E17&lt;E18</formula>
    </cfRule>
  </conditionalFormatting>
  <conditionalFormatting sqref="F17">
    <cfRule type="expression" dxfId="135" priority="147" stopIfTrue="1">
      <formula>F17&lt;F18</formula>
    </cfRule>
  </conditionalFormatting>
  <conditionalFormatting sqref="F18">
    <cfRule type="expression" dxfId="134" priority="146" stopIfTrue="1">
      <formula>F17&lt;F18</formula>
    </cfRule>
  </conditionalFormatting>
  <conditionalFormatting sqref="G17">
    <cfRule type="expression" dxfId="133" priority="145" stopIfTrue="1">
      <formula>G17&lt;G18</formula>
    </cfRule>
  </conditionalFormatting>
  <conditionalFormatting sqref="G18">
    <cfRule type="expression" dxfId="132" priority="144" stopIfTrue="1">
      <formula>G17&lt;G18</formula>
    </cfRule>
  </conditionalFormatting>
  <conditionalFormatting sqref="H17">
    <cfRule type="expression" dxfId="131" priority="143" stopIfTrue="1">
      <formula>H17&lt;H18</formula>
    </cfRule>
  </conditionalFormatting>
  <conditionalFormatting sqref="H18">
    <cfRule type="expression" dxfId="130" priority="142" stopIfTrue="1">
      <formula>H17&lt;H18</formula>
    </cfRule>
  </conditionalFormatting>
  <conditionalFormatting sqref="I17">
    <cfRule type="expression" dxfId="129" priority="141" stopIfTrue="1">
      <formula>I17&lt;I18</formula>
    </cfRule>
  </conditionalFormatting>
  <conditionalFormatting sqref="I18">
    <cfRule type="expression" dxfId="128" priority="140" stopIfTrue="1">
      <formula>I17&lt;I18</formula>
    </cfRule>
  </conditionalFormatting>
  <conditionalFormatting sqref="D19">
    <cfRule type="expression" dxfId="127" priority="139" stopIfTrue="1">
      <formula>AND(D19&gt;0,D20&lt;1)</formula>
    </cfRule>
  </conditionalFormatting>
  <conditionalFormatting sqref="D20">
    <cfRule type="expression" dxfId="126" priority="138" stopIfTrue="1">
      <formula>AND(D20&gt;0,D19&lt;1)</formula>
    </cfRule>
  </conditionalFormatting>
  <conditionalFormatting sqref="E19">
    <cfRule type="expression" dxfId="125" priority="137" stopIfTrue="1">
      <formula>AND(E19&gt;0,E20&lt;1)</formula>
    </cfRule>
  </conditionalFormatting>
  <conditionalFormatting sqref="F19">
    <cfRule type="expression" dxfId="124" priority="135" stopIfTrue="1">
      <formula>AND(F19&gt;0,F20&lt;1)</formula>
    </cfRule>
  </conditionalFormatting>
  <conditionalFormatting sqref="G19">
    <cfRule type="expression" dxfId="123" priority="133" stopIfTrue="1">
      <formula>AND(G19&gt;0,G20&lt;1)</formula>
    </cfRule>
  </conditionalFormatting>
  <conditionalFormatting sqref="H19">
    <cfRule type="expression" dxfId="122" priority="131" stopIfTrue="1">
      <formula>AND(H19&gt;0,H20&lt;1)</formula>
    </cfRule>
  </conditionalFormatting>
  <conditionalFormatting sqref="I19">
    <cfRule type="expression" dxfId="121" priority="129" stopIfTrue="1">
      <formula>AND(I19&gt;0,I20&lt;1)</formula>
    </cfRule>
  </conditionalFormatting>
  <conditionalFormatting sqref="D21">
    <cfRule type="expression" dxfId="120" priority="127" stopIfTrue="1">
      <formula>AND(D21&gt;0,D22&lt;1)</formula>
    </cfRule>
  </conditionalFormatting>
  <conditionalFormatting sqref="D22">
    <cfRule type="expression" dxfId="119" priority="126" stopIfTrue="1">
      <formula>AND(D22&gt;0,D21&lt;1)</formula>
    </cfRule>
  </conditionalFormatting>
  <conditionalFormatting sqref="E21">
    <cfRule type="expression" dxfId="118" priority="125" stopIfTrue="1">
      <formula>AND(E21&gt;0,E22&lt;1)</formula>
    </cfRule>
  </conditionalFormatting>
  <conditionalFormatting sqref="F21">
    <cfRule type="expression" dxfId="117" priority="123" stopIfTrue="1">
      <formula>AND(F21&gt;0,F22&lt;1)</formula>
    </cfRule>
  </conditionalFormatting>
  <conditionalFormatting sqref="G21">
    <cfRule type="expression" dxfId="116" priority="121" stopIfTrue="1">
      <formula>AND(G21&gt;0,G22&lt;1)</formula>
    </cfRule>
  </conditionalFormatting>
  <conditionalFormatting sqref="H21">
    <cfRule type="expression" dxfId="115" priority="119" stopIfTrue="1">
      <formula>AND(H21&gt;0,H22&lt;1)</formula>
    </cfRule>
  </conditionalFormatting>
  <conditionalFormatting sqref="I21">
    <cfRule type="expression" dxfId="114" priority="117" stopIfTrue="1">
      <formula>AND(I21&gt;0,I22&lt;1)</formula>
    </cfRule>
  </conditionalFormatting>
  <conditionalFormatting sqref="D24">
    <cfRule type="expression" dxfId="113" priority="115" stopIfTrue="1">
      <formula>D24&lt;D25</formula>
    </cfRule>
  </conditionalFormatting>
  <conditionalFormatting sqref="E24">
    <cfRule type="expression" dxfId="112" priority="114" stopIfTrue="1">
      <formula>E24&lt;E25</formula>
    </cfRule>
  </conditionalFormatting>
  <conditionalFormatting sqref="F24">
    <cfRule type="expression" dxfId="111" priority="113" stopIfTrue="1">
      <formula>F24&lt;F25</formula>
    </cfRule>
  </conditionalFormatting>
  <conditionalFormatting sqref="G24">
    <cfRule type="expression" dxfId="110" priority="112" stopIfTrue="1">
      <formula>G24&lt;G25</formula>
    </cfRule>
  </conditionalFormatting>
  <conditionalFormatting sqref="H24">
    <cfRule type="expression" dxfId="109" priority="111" stopIfTrue="1">
      <formula>H24&lt;H25</formula>
    </cfRule>
  </conditionalFormatting>
  <conditionalFormatting sqref="I24">
    <cfRule type="expression" dxfId="108" priority="110" stopIfTrue="1">
      <formula>I24&lt;I25</formula>
    </cfRule>
  </conditionalFormatting>
  <conditionalFormatting sqref="D26">
    <cfRule type="expression" dxfId="107" priority="109" stopIfTrue="1">
      <formula>D26&lt;D27</formula>
    </cfRule>
  </conditionalFormatting>
  <conditionalFormatting sqref="E26">
    <cfRule type="expression" dxfId="106" priority="108" stopIfTrue="1">
      <formula>E26&lt;E27</formula>
    </cfRule>
  </conditionalFormatting>
  <conditionalFormatting sqref="F26">
    <cfRule type="expression" dxfId="105" priority="107" stopIfTrue="1">
      <formula>F26&lt;F27</formula>
    </cfRule>
  </conditionalFormatting>
  <conditionalFormatting sqref="G26">
    <cfRule type="expression" dxfId="104" priority="106" stopIfTrue="1">
      <formula>G26&lt;G27</formula>
    </cfRule>
  </conditionalFormatting>
  <conditionalFormatting sqref="H26">
    <cfRule type="expression" dxfId="103" priority="105" stopIfTrue="1">
      <formula>H26&lt;H27</formula>
    </cfRule>
  </conditionalFormatting>
  <conditionalFormatting sqref="I26">
    <cfRule type="expression" dxfId="102" priority="104" stopIfTrue="1">
      <formula>I26&lt;I27</formula>
    </cfRule>
  </conditionalFormatting>
  <conditionalFormatting sqref="D29">
    <cfRule type="expression" dxfId="101" priority="103" stopIfTrue="1">
      <formula>AND(D29&gt;0,D30&lt;0.5)</formula>
    </cfRule>
  </conditionalFormatting>
  <conditionalFormatting sqref="E29">
    <cfRule type="expression" dxfId="100" priority="102" stopIfTrue="1">
      <formula>AND(E29&gt;0,E30&lt;0.5)</formula>
    </cfRule>
  </conditionalFormatting>
  <conditionalFormatting sqref="F29">
    <cfRule type="expression" dxfId="99" priority="101" stopIfTrue="1">
      <formula>AND(F29&gt;0,F30&lt;0.5)</formula>
    </cfRule>
  </conditionalFormatting>
  <conditionalFormatting sqref="G29">
    <cfRule type="expression" dxfId="98" priority="100" stopIfTrue="1">
      <formula>AND(G29&gt;0,G30&lt;0.5)</formula>
    </cfRule>
  </conditionalFormatting>
  <conditionalFormatting sqref="H29">
    <cfRule type="expression" dxfId="97" priority="99" stopIfTrue="1">
      <formula>AND(H29&gt;0,H30&lt;0.5)</formula>
    </cfRule>
  </conditionalFormatting>
  <conditionalFormatting sqref="I29">
    <cfRule type="expression" dxfId="96" priority="98" stopIfTrue="1">
      <formula>AND(I29&gt;0,I30&lt;0.5)</formula>
    </cfRule>
  </conditionalFormatting>
  <conditionalFormatting sqref="D36">
    <cfRule type="expression" dxfId="95" priority="97" stopIfTrue="1">
      <formula>AND(D36&gt;0,D37&lt;1)</formula>
    </cfRule>
  </conditionalFormatting>
  <conditionalFormatting sqref="D37">
    <cfRule type="expression" dxfId="94" priority="96" stopIfTrue="1">
      <formula>D37&gt;D17</formula>
    </cfRule>
  </conditionalFormatting>
  <conditionalFormatting sqref="E36">
    <cfRule type="expression" dxfId="93" priority="95" stopIfTrue="1">
      <formula>AND(E36&gt;0,E37&lt;1)</formula>
    </cfRule>
  </conditionalFormatting>
  <conditionalFormatting sqref="F36">
    <cfRule type="expression" dxfId="92" priority="93" stopIfTrue="1">
      <formula>AND(F36&gt;0,F37&lt;1)</formula>
    </cfRule>
  </conditionalFormatting>
  <conditionalFormatting sqref="G36">
    <cfRule type="expression" dxfId="91" priority="91" stopIfTrue="1">
      <formula>AND(G36&gt;0,G37&lt;1)</formula>
    </cfRule>
  </conditionalFormatting>
  <conditionalFormatting sqref="H36">
    <cfRule type="expression" dxfId="90" priority="89" stopIfTrue="1">
      <formula>AND(H36&gt;0,H37&lt;1)</formula>
    </cfRule>
  </conditionalFormatting>
  <conditionalFormatting sqref="I36">
    <cfRule type="expression" dxfId="89" priority="87" stopIfTrue="1">
      <formula>AND(I36&gt;0,I37&lt;1)</formula>
    </cfRule>
  </conditionalFormatting>
  <conditionalFormatting sqref="D38">
    <cfRule type="expression" dxfId="88" priority="85" stopIfTrue="1">
      <formula>AND(D38&gt;0,D39&lt;1)</formula>
    </cfRule>
  </conditionalFormatting>
  <conditionalFormatting sqref="D39">
    <cfRule type="expression" dxfId="87" priority="84" stopIfTrue="1">
      <formula>AND(D39&gt;0,D38&lt;1)</formula>
    </cfRule>
  </conditionalFormatting>
  <conditionalFormatting sqref="E38">
    <cfRule type="expression" dxfId="86" priority="78" stopIfTrue="1">
      <formula>AND(E38&gt;0,E39&lt;1)</formula>
    </cfRule>
  </conditionalFormatting>
  <conditionalFormatting sqref="E39">
    <cfRule type="expression" dxfId="85" priority="77" stopIfTrue="1">
      <formula>AND(E39&gt;0,E38&lt;1)</formula>
    </cfRule>
  </conditionalFormatting>
  <conditionalFormatting sqref="F38">
    <cfRule type="expression" dxfId="84" priority="76" stopIfTrue="1">
      <formula>AND(F38&gt;0,F39&lt;1)</formula>
    </cfRule>
  </conditionalFormatting>
  <conditionalFormatting sqref="F39">
    <cfRule type="expression" dxfId="83" priority="75" stopIfTrue="1">
      <formula>AND(F39&gt;0,F38&lt;1)</formula>
    </cfRule>
  </conditionalFormatting>
  <conditionalFormatting sqref="G38">
    <cfRule type="expression" dxfId="82" priority="74" stopIfTrue="1">
      <formula>AND(G38&gt;0,G39&lt;1)</formula>
    </cfRule>
  </conditionalFormatting>
  <conditionalFormatting sqref="G39">
    <cfRule type="expression" dxfId="81" priority="73" stopIfTrue="1">
      <formula>AND(G39&gt;0,G38&lt;1)</formula>
    </cfRule>
  </conditionalFormatting>
  <conditionalFormatting sqref="H38">
    <cfRule type="expression" dxfId="80" priority="72" stopIfTrue="1">
      <formula>AND(H38&gt;0,H39&lt;1)</formula>
    </cfRule>
  </conditionalFormatting>
  <conditionalFormatting sqref="H39">
    <cfRule type="expression" dxfId="79" priority="71" stopIfTrue="1">
      <formula>AND(H39&gt;0,H38&lt;1)</formula>
    </cfRule>
  </conditionalFormatting>
  <conditionalFormatting sqref="I38">
    <cfRule type="expression" dxfId="78" priority="70" stopIfTrue="1">
      <formula>AND(I38&gt;0,I39&lt;1)</formula>
    </cfRule>
  </conditionalFormatting>
  <conditionalFormatting sqref="I39">
    <cfRule type="expression" dxfId="77" priority="69" stopIfTrue="1">
      <formula>AND(I39&gt;0,I38&lt;1)</formula>
    </cfRule>
  </conditionalFormatting>
  <conditionalFormatting sqref="D58">
    <cfRule type="expression" dxfId="76" priority="68" stopIfTrue="1">
      <formula>D58&lt;D59</formula>
    </cfRule>
  </conditionalFormatting>
  <conditionalFormatting sqref="E58">
    <cfRule type="expression" dxfId="75" priority="67" stopIfTrue="1">
      <formula>E58&lt;E59</formula>
    </cfRule>
  </conditionalFormatting>
  <conditionalFormatting sqref="F58">
    <cfRule type="expression" dxfId="74" priority="66" stopIfTrue="1">
      <formula>F58&lt;F59</formula>
    </cfRule>
  </conditionalFormatting>
  <conditionalFormatting sqref="G58">
    <cfRule type="expression" dxfId="73" priority="65" stopIfTrue="1">
      <formula>G58&lt;G59</formula>
    </cfRule>
  </conditionalFormatting>
  <conditionalFormatting sqref="H58">
    <cfRule type="expression" dxfId="72" priority="64" stopIfTrue="1">
      <formula>H58&lt;H59</formula>
    </cfRule>
  </conditionalFormatting>
  <conditionalFormatting sqref="I58">
    <cfRule type="expression" dxfId="71" priority="63" stopIfTrue="1">
      <formula>I58&lt;I59</formula>
    </cfRule>
  </conditionalFormatting>
  <conditionalFormatting sqref="D90">
    <cfRule type="expression" dxfId="70" priority="62" stopIfTrue="1">
      <formula>OR(AND(D90&gt;0,D91+D92+D93&lt;1),AND(D90&lt;1,D91+D92+D93&gt;0))</formula>
    </cfRule>
  </conditionalFormatting>
  <conditionalFormatting sqref="E90">
    <cfRule type="expression" dxfId="69" priority="56" stopIfTrue="1">
      <formula>OR(AND(E90&gt;0,E91+E92+E93&lt;1),AND(E90&lt;1,E91+E92+E93&gt;0))</formula>
    </cfRule>
  </conditionalFormatting>
  <conditionalFormatting sqref="F90">
    <cfRule type="expression" dxfId="68" priority="55" stopIfTrue="1">
      <formula>OR(AND(F90&gt;0,F91+F92+F93&lt;1),AND(F90&lt;1,F91+F92+F93&gt;0))</formula>
    </cfRule>
  </conditionalFormatting>
  <conditionalFormatting sqref="G90">
    <cfRule type="expression" dxfId="67" priority="54" stopIfTrue="1">
      <formula>OR(AND(G90&gt;0,G91+G92+G93&lt;1),AND(G90&lt;1,G91+G92+G93&gt;0))</formula>
    </cfRule>
  </conditionalFormatting>
  <conditionalFormatting sqref="H90">
    <cfRule type="expression" dxfId="66" priority="53" stopIfTrue="1">
      <formula>OR(AND(H90&gt;0,H91+H92+H93&lt;1),AND(H90&lt;1,H91+H92+H93&gt;0))</formula>
    </cfRule>
  </conditionalFormatting>
  <conditionalFormatting sqref="I90">
    <cfRule type="expression" dxfId="65" priority="52" stopIfTrue="1">
      <formula>OR(AND(I90&gt;0,I91+I92+I93&lt;1),AND(I90&lt;1,I91+I92+I93&gt;0))</formula>
    </cfRule>
  </conditionalFormatting>
  <conditionalFormatting sqref="D101">
    <cfRule type="expression" dxfId="64" priority="51" stopIfTrue="1">
      <formula>AND(D101&gt;0,D102&lt;1)</formula>
    </cfRule>
  </conditionalFormatting>
  <conditionalFormatting sqref="D102">
    <cfRule type="expression" dxfId="63" priority="50" stopIfTrue="1">
      <formula>AND(D102&gt;0,D101&lt;1)</formula>
    </cfRule>
  </conditionalFormatting>
  <conditionalFormatting sqref="E101">
    <cfRule type="expression" dxfId="62" priority="49" stopIfTrue="1">
      <formula>AND(E101&gt;0,E102&lt;1)</formula>
    </cfRule>
  </conditionalFormatting>
  <conditionalFormatting sqref="E102">
    <cfRule type="expression" dxfId="61" priority="48" stopIfTrue="1">
      <formula>AND(E102&gt;0,E101&lt;1)</formula>
    </cfRule>
  </conditionalFormatting>
  <conditionalFormatting sqref="F101">
    <cfRule type="expression" dxfId="60" priority="47" stopIfTrue="1">
      <formula>AND(F101&gt;0,F102&lt;1)</formula>
    </cfRule>
  </conditionalFormatting>
  <conditionalFormatting sqref="F102">
    <cfRule type="expression" dxfId="59" priority="46" stopIfTrue="1">
      <formula>AND(F102&gt;0,F101&lt;1)</formula>
    </cfRule>
  </conditionalFormatting>
  <conditionalFormatting sqref="G101">
    <cfRule type="expression" dxfId="58" priority="45" stopIfTrue="1">
      <formula>AND(G101&gt;0,G102&lt;1)</formula>
    </cfRule>
  </conditionalFormatting>
  <conditionalFormatting sqref="G102">
    <cfRule type="expression" dxfId="57" priority="44" stopIfTrue="1">
      <formula>AND(G102&gt;0,G101&lt;1)</formula>
    </cfRule>
  </conditionalFormatting>
  <conditionalFormatting sqref="H101">
    <cfRule type="expression" dxfId="56" priority="43" stopIfTrue="1">
      <formula>AND(H101&gt;0,H102&lt;1)</formula>
    </cfRule>
  </conditionalFormatting>
  <conditionalFormatting sqref="H102">
    <cfRule type="expression" dxfId="55" priority="42" stopIfTrue="1">
      <formula>AND(H102&gt;0,H101&lt;1)</formula>
    </cfRule>
  </conditionalFormatting>
  <conditionalFormatting sqref="I101">
    <cfRule type="expression" dxfId="54" priority="41" stopIfTrue="1">
      <formula>AND(I101&gt;0,I102&lt;1)</formula>
    </cfRule>
  </conditionalFormatting>
  <conditionalFormatting sqref="I102">
    <cfRule type="expression" dxfId="53" priority="40" stopIfTrue="1">
      <formula>AND(I102&gt;0,I101&lt;1)</formula>
    </cfRule>
  </conditionalFormatting>
  <conditionalFormatting sqref="D96">
    <cfRule type="expression" dxfId="52" priority="39" stopIfTrue="1">
      <formula>D96&lt;D97+D98+D99+D100</formula>
    </cfRule>
  </conditionalFormatting>
  <conditionalFormatting sqref="E96">
    <cfRule type="expression" dxfId="51" priority="38" stopIfTrue="1">
      <formula>E96&lt;E97+E98+E99+E100</formula>
    </cfRule>
  </conditionalFormatting>
  <conditionalFormatting sqref="F96">
    <cfRule type="expression" dxfId="50" priority="37" stopIfTrue="1">
      <formula>F96&lt;F97+F98+F99+F100</formula>
    </cfRule>
  </conditionalFormatting>
  <conditionalFormatting sqref="G96">
    <cfRule type="expression" dxfId="49" priority="36" stopIfTrue="1">
      <formula>G96&lt;G97+G98+G99+G100</formula>
    </cfRule>
  </conditionalFormatting>
  <conditionalFormatting sqref="H96">
    <cfRule type="expression" dxfId="48" priority="35" stopIfTrue="1">
      <formula>H96&lt;H97+H98+H99+H100</formula>
    </cfRule>
  </conditionalFormatting>
  <conditionalFormatting sqref="I96">
    <cfRule type="expression" dxfId="47" priority="34" stopIfTrue="1">
      <formula>I96&lt;I97+I98+I99+I100</formula>
    </cfRule>
  </conditionalFormatting>
  <conditionalFormatting sqref="E20">
    <cfRule type="expression" dxfId="46" priority="33" stopIfTrue="1">
      <formula>AND(E20&gt;0,E19&lt;1)</formula>
    </cfRule>
  </conditionalFormatting>
  <conditionalFormatting sqref="F20">
    <cfRule type="expression" dxfId="45" priority="32" stopIfTrue="1">
      <formula>AND(F20&gt;0,F19&lt;1)</formula>
    </cfRule>
  </conditionalFormatting>
  <conditionalFormatting sqref="G20">
    <cfRule type="expression" dxfId="44" priority="31" stopIfTrue="1">
      <formula>AND(G20&gt;0,G19&lt;1)</formula>
    </cfRule>
  </conditionalFormatting>
  <conditionalFormatting sqref="H20">
    <cfRule type="expression" dxfId="43" priority="30" stopIfTrue="1">
      <formula>AND(H20&gt;0,H19&lt;1)</formula>
    </cfRule>
  </conditionalFormatting>
  <conditionalFormatting sqref="I20">
    <cfRule type="expression" dxfId="42" priority="29" stopIfTrue="1">
      <formula>AND(I20&gt;0,I19&lt;1)</formula>
    </cfRule>
  </conditionalFormatting>
  <conditionalFormatting sqref="E22">
    <cfRule type="expression" dxfId="41" priority="28" stopIfTrue="1">
      <formula>AND(E22&gt;0,E21&lt;1)</formula>
    </cfRule>
  </conditionalFormatting>
  <conditionalFormatting sqref="F22">
    <cfRule type="expression" dxfId="40" priority="27" stopIfTrue="1">
      <formula>AND(F22&gt;0,F21&lt;1)</formula>
    </cfRule>
  </conditionalFormatting>
  <conditionalFormatting sqref="G22">
    <cfRule type="expression" dxfId="39" priority="26" stopIfTrue="1">
      <formula>AND(G22&gt;0,G21&lt;1)</formula>
    </cfRule>
  </conditionalFormatting>
  <conditionalFormatting sqref="H22">
    <cfRule type="expression" dxfId="38" priority="25" stopIfTrue="1">
      <formula>AND(H22&gt;0,H21&lt;1)</formula>
    </cfRule>
  </conditionalFormatting>
  <conditionalFormatting sqref="I22">
    <cfRule type="expression" dxfId="37" priority="24" stopIfTrue="1">
      <formula>AND(I22&gt;0,I21&lt;1)</formula>
    </cfRule>
  </conditionalFormatting>
  <conditionalFormatting sqref="E37">
    <cfRule type="expression" dxfId="36" priority="23" stopIfTrue="1">
      <formula>E37&gt;E17</formula>
    </cfRule>
  </conditionalFormatting>
  <conditionalFormatting sqref="F37">
    <cfRule type="expression" dxfId="35" priority="22" stopIfTrue="1">
      <formula>F37&gt;F17</formula>
    </cfRule>
  </conditionalFormatting>
  <conditionalFormatting sqref="G37">
    <cfRule type="expression" dxfId="34" priority="21" stopIfTrue="1">
      <formula>G37&gt;G17</formula>
    </cfRule>
  </conditionalFormatting>
  <conditionalFormatting sqref="H37">
    <cfRule type="expression" dxfId="33" priority="20" stopIfTrue="1">
      <formula>H37&gt;H17</formula>
    </cfRule>
  </conditionalFormatting>
  <conditionalFormatting sqref="I37">
    <cfRule type="expression" dxfId="32" priority="19" stopIfTrue="1">
      <formula>I37&gt;I17</formula>
    </cfRule>
  </conditionalFormatting>
  <conditionalFormatting sqref="D30">
    <cfRule type="expression" dxfId="31" priority="18" stopIfTrue="1">
      <formula>AND(D30&gt;0,D29&lt;0.5)</formula>
    </cfRule>
  </conditionalFormatting>
  <conditionalFormatting sqref="E30">
    <cfRule type="expression" dxfId="30" priority="17" stopIfTrue="1">
      <formula>AND(E30&gt;0,E29&lt;0.5)</formula>
    </cfRule>
  </conditionalFormatting>
  <conditionalFormatting sqref="F30">
    <cfRule type="expression" dxfId="29" priority="16" stopIfTrue="1">
      <formula>AND(F30&gt;0,F29&lt;0.5)</formula>
    </cfRule>
  </conditionalFormatting>
  <conditionalFormatting sqref="G30">
    <cfRule type="expression" dxfId="28" priority="15" stopIfTrue="1">
      <formula>AND(G30&gt;0,G29&lt;0.5)</formula>
    </cfRule>
  </conditionalFormatting>
  <conditionalFormatting sqref="H30">
    <cfRule type="expression" dxfId="27" priority="14" stopIfTrue="1">
      <formula>AND(H30&gt;0,H29&lt;0.5)</formula>
    </cfRule>
  </conditionalFormatting>
  <conditionalFormatting sqref="I30">
    <cfRule type="expression" dxfId="26" priority="13" stopIfTrue="1">
      <formula>AND(I30&gt;0,I29&lt;0.5)</formula>
    </cfRule>
  </conditionalFormatting>
  <conditionalFormatting sqref="D52">
    <cfRule type="expression" dxfId="25" priority="12" stopIfTrue="1">
      <formula>AND(D51&lt;0.01,D52&gt;0)</formula>
    </cfRule>
  </conditionalFormatting>
  <conditionalFormatting sqref="D53">
    <cfRule type="expression" dxfId="24" priority="11" stopIfTrue="1">
      <formula>AND(D52&lt;0.01,D53&gt;0)</formula>
    </cfRule>
  </conditionalFormatting>
  <conditionalFormatting sqref="E52">
    <cfRule type="expression" dxfId="23" priority="10" stopIfTrue="1">
      <formula>AND(E51&lt;0.01,E52&gt;0)</formula>
    </cfRule>
  </conditionalFormatting>
  <conditionalFormatting sqref="E53">
    <cfRule type="expression" dxfId="22" priority="9" stopIfTrue="1">
      <formula>AND(E52&lt;0.01,E53&gt;0)</formula>
    </cfRule>
  </conditionalFormatting>
  <conditionalFormatting sqref="F52">
    <cfRule type="expression" dxfId="21" priority="8" stopIfTrue="1">
      <formula>AND(F51&lt;0.01,F52&gt;0)</formula>
    </cfRule>
  </conditionalFormatting>
  <conditionalFormatting sqref="F53">
    <cfRule type="expression" dxfId="20" priority="7" stopIfTrue="1">
      <formula>AND(F52&lt;0.01,F53&gt;0)</formula>
    </cfRule>
  </conditionalFormatting>
  <conditionalFormatting sqref="G52">
    <cfRule type="expression" dxfId="19" priority="6" stopIfTrue="1">
      <formula>AND(G51&lt;0.01,G52&gt;0)</formula>
    </cfRule>
  </conditionalFormatting>
  <conditionalFormatting sqref="G53">
    <cfRule type="expression" dxfId="18" priority="5" stopIfTrue="1">
      <formula>AND(G52&lt;0.01,G53&gt;0)</formula>
    </cfRule>
  </conditionalFormatting>
  <conditionalFormatting sqref="H52">
    <cfRule type="expression" dxfId="17" priority="4" stopIfTrue="1">
      <formula>AND(H51&lt;0.01,H52&gt;0)</formula>
    </cfRule>
  </conditionalFormatting>
  <conditionalFormatting sqref="H53">
    <cfRule type="expression" dxfId="16" priority="3" stopIfTrue="1">
      <formula>AND(H52&lt;0.01,H53&gt;0)</formula>
    </cfRule>
  </conditionalFormatting>
  <conditionalFormatting sqref="I52">
    <cfRule type="expression" dxfId="15" priority="2" stopIfTrue="1">
      <formula>AND(I51&lt;0.01,I52&gt;0)</formula>
    </cfRule>
  </conditionalFormatting>
  <conditionalFormatting sqref="I53">
    <cfRule type="expression" dxfId="14" priority="1" stopIfTrue="1">
      <formula>AND(I52&lt;0.01,I53&gt;0)</formula>
    </cfRule>
  </conditionalFormatting>
  <pageMargins left="0.70866141732283472" right="0.70866141732283472" top="0" bottom="0" header="0.31496062992125984" footer="0.31496062992125984"/>
  <pageSetup paperSize="9" scale="48" fitToHeight="2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97"/>
  <sheetViews>
    <sheetView topLeftCell="A64" zoomScale="90" zoomScaleNormal="90" workbookViewId="0">
      <selection activeCell="E97" sqref="E97"/>
    </sheetView>
  </sheetViews>
  <sheetFormatPr defaultRowHeight="15"/>
  <cols>
    <col min="1" max="1" width="5.28515625" style="42" customWidth="1"/>
    <col min="2" max="2" width="6" style="44" customWidth="1"/>
    <col min="3" max="3" width="4.5703125" style="43" customWidth="1"/>
    <col min="4" max="4" width="41.28515625" style="42" customWidth="1"/>
    <col min="5" max="6" width="17.42578125" style="42" customWidth="1"/>
    <col min="7" max="7" width="19.85546875" style="42" customWidth="1"/>
    <col min="8" max="8" width="20.42578125" style="43" customWidth="1"/>
    <col min="9" max="16384" width="9.140625" style="42"/>
  </cols>
  <sheetData>
    <row r="2" spans="2:8" ht="37.5" customHeight="1">
      <c r="B2" s="60" t="s">
        <v>366</v>
      </c>
      <c r="C2" s="59" t="s">
        <v>365</v>
      </c>
      <c r="D2" s="58"/>
      <c r="E2" s="46"/>
      <c r="F2" s="50" t="s">
        <v>3</v>
      </c>
      <c r="G2" s="50" t="s">
        <v>2</v>
      </c>
      <c r="H2" s="50" t="s">
        <v>4</v>
      </c>
    </row>
    <row r="3" spans="2:8" ht="45">
      <c r="B3" s="51" t="s">
        <v>364</v>
      </c>
      <c r="C3" s="50">
        <v>1</v>
      </c>
      <c r="D3" s="57" t="s">
        <v>363</v>
      </c>
      <c r="E3" s="54">
        <v>0</v>
      </c>
      <c r="F3" s="47"/>
      <c r="G3" s="46"/>
      <c r="H3" s="45" t="s">
        <v>147</v>
      </c>
    </row>
    <row r="4" spans="2:8" ht="45">
      <c r="B4" s="51" t="s">
        <v>362</v>
      </c>
      <c r="C4" s="50">
        <v>2</v>
      </c>
      <c r="D4" s="46" t="s">
        <v>361</v>
      </c>
      <c r="E4" s="53">
        <v>0</v>
      </c>
      <c r="F4" s="47"/>
      <c r="G4" s="46"/>
      <c r="H4" s="45" t="s">
        <v>147</v>
      </c>
    </row>
    <row r="5" spans="2:8" ht="30">
      <c r="B5" s="51" t="s">
        <v>360</v>
      </c>
      <c r="C5" s="50">
        <v>3</v>
      </c>
      <c r="D5" s="46" t="s">
        <v>359</v>
      </c>
      <c r="E5" s="53">
        <v>4</v>
      </c>
      <c r="F5" s="47"/>
      <c r="G5" s="46"/>
      <c r="H5" s="45" t="s">
        <v>233</v>
      </c>
    </row>
    <row r="6" spans="2:8" ht="45">
      <c r="B6" s="51" t="s">
        <v>358</v>
      </c>
      <c r="C6" s="50">
        <v>4</v>
      </c>
      <c r="D6" s="46" t="s">
        <v>357</v>
      </c>
      <c r="E6" s="53">
        <v>43</v>
      </c>
      <c r="F6" s="47"/>
      <c r="G6" s="46"/>
      <c r="H6" s="45" t="s">
        <v>233</v>
      </c>
    </row>
    <row r="7" spans="2:8" ht="30">
      <c r="B7" s="51" t="s">
        <v>356</v>
      </c>
      <c r="C7" s="50">
        <v>5</v>
      </c>
      <c r="D7" s="46" t="s">
        <v>355</v>
      </c>
      <c r="E7" s="53">
        <v>20</v>
      </c>
      <c r="F7" s="47"/>
      <c r="G7" s="46"/>
      <c r="H7" s="45" t="s">
        <v>233</v>
      </c>
    </row>
    <row r="8" spans="2:8" ht="30">
      <c r="B8" s="51" t="s">
        <v>354</v>
      </c>
      <c r="C8" s="50">
        <v>6</v>
      </c>
      <c r="D8" s="46" t="s">
        <v>353</v>
      </c>
      <c r="E8" s="53">
        <v>5</v>
      </c>
      <c r="F8" s="47"/>
      <c r="G8" s="46"/>
      <c r="H8" s="45" t="s">
        <v>233</v>
      </c>
    </row>
    <row r="9" spans="2:8" ht="45">
      <c r="B9" s="51" t="s">
        <v>352</v>
      </c>
      <c r="C9" s="50">
        <v>7</v>
      </c>
      <c r="D9" s="46" t="s">
        <v>351</v>
      </c>
      <c r="E9" s="52">
        <v>22</v>
      </c>
      <c r="F9" s="47"/>
      <c r="G9" s="46"/>
      <c r="H9" s="45" t="s">
        <v>233</v>
      </c>
    </row>
    <row r="10" spans="2:8" ht="30">
      <c r="B10" s="51" t="s">
        <v>350</v>
      </c>
      <c r="C10" s="50">
        <v>8</v>
      </c>
      <c r="D10" s="56" t="s">
        <v>349</v>
      </c>
      <c r="E10" s="53">
        <v>14</v>
      </c>
      <c r="F10" s="47"/>
      <c r="G10" s="46"/>
      <c r="H10" s="45" t="s">
        <v>233</v>
      </c>
    </row>
    <row r="11" spans="2:8">
      <c r="B11" s="51" t="s">
        <v>348</v>
      </c>
      <c r="C11" s="50">
        <v>9</v>
      </c>
      <c r="D11" s="56" t="s">
        <v>347</v>
      </c>
      <c r="E11" s="53">
        <v>8</v>
      </c>
      <c r="F11" s="47"/>
      <c r="G11" s="46"/>
      <c r="H11" s="45" t="s">
        <v>233</v>
      </c>
    </row>
    <row r="12" spans="2:8">
      <c r="B12" s="51" t="s">
        <v>346</v>
      </c>
      <c r="C12" s="50">
        <v>10</v>
      </c>
      <c r="D12" s="56" t="s">
        <v>345</v>
      </c>
      <c r="E12" s="53"/>
      <c r="F12" s="47"/>
      <c r="G12" s="46"/>
      <c r="H12" s="45" t="s">
        <v>233</v>
      </c>
    </row>
    <row r="13" spans="2:8">
      <c r="B13" s="51" t="s">
        <v>344</v>
      </c>
      <c r="C13" s="50">
        <v>11</v>
      </c>
      <c r="D13" s="56" t="s">
        <v>343</v>
      </c>
      <c r="E13" s="53"/>
      <c r="F13" s="47"/>
      <c r="G13" s="46"/>
      <c r="H13" s="45" t="s">
        <v>233</v>
      </c>
    </row>
    <row r="14" spans="2:8">
      <c r="B14" s="51" t="s">
        <v>342</v>
      </c>
      <c r="C14" s="50">
        <v>12</v>
      </c>
      <c r="D14" s="56" t="s">
        <v>341</v>
      </c>
      <c r="E14" s="53"/>
      <c r="F14" s="47"/>
      <c r="G14" s="46"/>
      <c r="H14" s="45" t="s">
        <v>233</v>
      </c>
    </row>
    <row r="15" spans="2:8">
      <c r="B15" s="51" t="s">
        <v>340</v>
      </c>
      <c r="C15" s="50">
        <v>13</v>
      </c>
      <c r="D15" s="56" t="s">
        <v>339</v>
      </c>
      <c r="E15" s="53"/>
      <c r="F15" s="47"/>
      <c r="G15" s="46"/>
      <c r="H15" s="45" t="s">
        <v>233</v>
      </c>
    </row>
    <row r="16" spans="2:8">
      <c r="B16" s="51" t="s">
        <v>338</v>
      </c>
      <c r="C16" s="50">
        <v>14</v>
      </c>
      <c r="D16" s="56" t="s">
        <v>337</v>
      </c>
      <c r="E16" s="53"/>
      <c r="F16" s="47"/>
      <c r="G16" s="46"/>
      <c r="H16" s="45" t="s">
        <v>233</v>
      </c>
    </row>
    <row r="17" spans="2:8" ht="60">
      <c r="B17" s="51" t="s">
        <v>286</v>
      </c>
      <c r="C17" s="50">
        <v>15</v>
      </c>
      <c r="D17" s="46" t="s">
        <v>336</v>
      </c>
      <c r="E17" s="55" t="s">
        <v>284</v>
      </c>
      <c r="F17" s="47"/>
      <c r="G17" s="46"/>
      <c r="H17" s="45" t="s">
        <v>367</v>
      </c>
    </row>
    <row r="18" spans="2:8">
      <c r="B18" s="51" t="s">
        <v>335</v>
      </c>
      <c r="C18" s="50">
        <v>16</v>
      </c>
      <c r="D18" s="46" t="s">
        <v>282</v>
      </c>
      <c r="E18" s="52">
        <v>2</v>
      </c>
      <c r="F18" s="47"/>
      <c r="G18" s="46"/>
      <c r="H18" s="45" t="s">
        <v>367</v>
      </c>
    </row>
    <row r="19" spans="2:8">
      <c r="B19" s="51" t="s">
        <v>334</v>
      </c>
      <c r="C19" s="50">
        <v>17</v>
      </c>
      <c r="D19" s="46" t="s">
        <v>280</v>
      </c>
      <c r="E19" s="52">
        <v>58</v>
      </c>
      <c r="F19" s="47"/>
      <c r="G19" s="46"/>
      <c r="H19" s="45" t="s">
        <v>367</v>
      </c>
    </row>
    <row r="20" spans="2:8">
      <c r="B20" s="51" t="s">
        <v>333</v>
      </c>
      <c r="C20" s="50">
        <v>18</v>
      </c>
      <c r="D20" s="46" t="s">
        <v>278</v>
      </c>
      <c r="E20" s="53"/>
      <c r="F20" s="47"/>
      <c r="G20" s="46"/>
      <c r="H20" s="45" t="s">
        <v>367</v>
      </c>
    </row>
    <row r="21" spans="2:8">
      <c r="B21" s="51" t="s">
        <v>332</v>
      </c>
      <c r="C21" s="50">
        <v>19</v>
      </c>
      <c r="D21" s="46" t="s">
        <v>246</v>
      </c>
      <c r="E21" s="53"/>
      <c r="F21" s="47"/>
      <c r="G21" s="46"/>
      <c r="H21" s="45" t="s">
        <v>367</v>
      </c>
    </row>
    <row r="22" spans="2:8">
      <c r="B22" s="51" t="s">
        <v>331</v>
      </c>
      <c r="C22" s="50">
        <v>20</v>
      </c>
      <c r="D22" s="46" t="s">
        <v>275</v>
      </c>
      <c r="E22" s="53"/>
      <c r="F22" s="47"/>
      <c r="G22" s="46"/>
      <c r="H22" s="45" t="s">
        <v>367</v>
      </c>
    </row>
    <row r="23" spans="2:8">
      <c r="B23" s="51" t="s">
        <v>330</v>
      </c>
      <c r="C23" s="50">
        <v>21</v>
      </c>
      <c r="D23" s="46" t="s">
        <v>246</v>
      </c>
      <c r="E23" s="53"/>
      <c r="F23" s="47"/>
      <c r="G23" s="46"/>
      <c r="H23" s="45" t="s">
        <v>367</v>
      </c>
    </row>
    <row r="24" spans="2:8">
      <c r="B24" s="51" t="s">
        <v>329</v>
      </c>
      <c r="C24" s="50">
        <v>22</v>
      </c>
      <c r="D24" s="46" t="s">
        <v>272</v>
      </c>
      <c r="E24" s="53"/>
      <c r="F24" s="47"/>
      <c r="G24" s="46"/>
      <c r="H24" s="45" t="s">
        <v>367</v>
      </c>
    </row>
    <row r="25" spans="2:8">
      <c r="B25" s="51" t="s">
        <v>328</v>
      </c>
      <c r="C25" s="50">
        <v>23</v>
      </c>
      <c r="D25" s="46" t="s">
        <v>246</v>
      </c>
      <c r="E25" s="53"/>
      <c r="F25" s="47"/>
      <c r="G25" s="46"/>
      <c r="H25" s="45" t="s">
        <v>367</v>
      </c>
    </row>
    <row r="26" spans="2:8">
      <c r="B26" s="51" t="s">
        <v>327</v>
      </c>
      <c r="C26" s="50">
        <v>26</v>
      </c>
      <c r="D26" s="46" t="s">
        <v>269</v>
      </c>
      <c r="E26" s="53"/>
      <c r="F26" s="47"/>
      <c r="G26" s="46"/>
      <c r="H26" s="45" t="s">
        <v>367</v>
      </c>
    </row>
    <row r="27" spans="2:8">
      <c r="B27" s="51" t="s">
        <v>326</v>
      </c>
      <c r="C27" s="50">
        <v>27</v>
      </c>
      <c r="D27" s="46" t="s">
        <v>246</v>
      </c>
      <c r="E27" s="53"/>
      <c r="F27" s="47"/>
      <c r="G27" s="46"/>
      <c r="H27" s="45" t="s">
        <v>367</v>
      </c>
    </row>
    <row r="28" spans="2:8">
      <c r="B28" s="51" t="s">
        <v>325</v>
      </c>
      <c r="C28" s="50">
        <v>28</v>
      </c>
      <c r="D28" s="46" t="s">
        <v>266</v>
      </c>
      <c r="E28" s="53"/>
      <c r="F28" s="47"/>
      <c r="G28" s="46"/>
      <c r="H28" s="45" t="s">
        <v>367</v>
      </c>
    </row>
    <row r="29" spans="2:8">
      <c r="B29" s="51" t="s">
        <v>324</v>
      </c>
      <c r="C29" s="50">
        <v>29</v>
      </c>
      <c r="D29" s="46" t="s">
        <v>246</v>
      </c>
      <c r="E29" s="53"/>
      <c r="F29" s="47"/>
      <c r="G29" s="46"/>
      <c r="H29" s="45" t="s">
        <v>367</v>
      </c>
    </row>
    <row r="30" spans="2:8">
      <c r="B30" s="51" t="s">
        <v>323</v>
      </c>
      <c r="C30" s="50">
        <v>30</v>
      </c>
      <c r="D30" s="46" t="s">
        <v>263</v>
      </c>
      <c r="E30" s="54"/>
      <c r="F30" s="47"/>
      <c r="G30" s="46"/>
      <c r="H30" s="45" t="s">
        <v>367</v>
      </c>
    </row>
    <row r="31" spans="2:8">
      <c r="B31" s="51" t="s">
        <v>322</v>
      </c>
      <c r="C31" s="50">
        <v>31</v>
      </c>
      <c r="D31" s="46" t="s">
        <v>246</v>
      </c>
      <c r="E31" s="54"/>
      <c r="F31" s="47"/>
      <c r="G31" s="46"/>
      <c r="H31" s="45" t="s">
        <v>367</v>
      </c>
    </row>
    <row r="32" spans="2:8">
      <c r="B32" s="51" t="s">
        <v>321</v>
      </c>
      <c r="C32" s="50">
        <v>32</v>
      </c>
      <c r="D32" s="46" t="s">
        <v>260</v>
      </c>
      <c r="E32" s="53"/>
      <c r="F32" s="47"/>
      <c r="G32" s="46"/>
      <c r="H32" s="45" t="s">
        <v>367</v>
      </c>
    </row>
    <row r="33" spans="2:8">
      <c r="B33" s="51" t="s">
        <v>320</v>
      </c>
      <c r="C33" s="50">
        <v>33</v>
      </c>
      <c r="D33" s="46" t="s">
        <v>246</v>
      </c>
      <c r="E33" s="53"/>
      <c r="F33" s="47"/>
      <c r="G33" s="46"/>
      <c r="H33" s="45" t="s">
        <v>367</v>
      </c>
    </row>
    <row r="34" spans="2:8">
      <c r="B34" s="51" t="s">
        <v>319</v>
      </c>
      <c r="C34" s="50">
        <v>34</v>
      </c>
      <c r="D34" s="46" t="s">
        <v>257</v>
      </c>
      <c r="E34" s="53">
        <v>2</v>
      </c>
      <c r="F34" s="47"/>
      <c r="G34" s="46"/>
      <c r="H34" s="45" t="s">
        <v>367</v>
      </c>
    </row>
    <row r="35" spans="2:8">
      <c r="B35" s="51" t="s">
        <v>318</v>
      </c>
      <c r="C35" s="50">
        <v>35</v>
      </c>
      <c r="D35" s="46" t="s">
        <v>246</v>
      </c>
      <c r="E35" s="53">
        <v>58</v>
      </c>
      <c r="F35" s="47"/>
      <c r="G35" s="46"/>
      <c r="H35" s="45" t="s">
        <v>367</v>
      </c>
    </row>
    <row r="36" spans="2:8">
      <c r="B36" s="51" t="s">
        <v>317</v>
      </c>
      <c r="C36" s="50">
        <v>36</v>
      </c>
      <c r="D36" s="46" t="s">
        <v>254</v>
      </c>
      <c r="E36" s="53"/>
      <c r="F36" s="47"/>
      <c r="G36" s="46"/>
      <c r="H36" s="45" t="s">
        <v>367</v>
      </c>
    </row>
    <row r="37" spans="2:8">
      <c r="B37" s="51" t="s">
        <v>316</v>
      </c>
      <c r="C37" s="50">
        <v>37</v>
      </c>
      <c r="D37" s="46" t="s">
        <v>246</v>
      </c>
      <c r="E37" s="53"/>
      <c r="F37" s="47"/>
      <c r="G37" s="46"/>
      <c r="H37" s="45" t="s">
        <v>367</v>
      </c>
    </row>
    <row r="38" spans="2:8">
      <c r="B38" s="51" t="s">
        <v>315</v>
      </c>
      <c r="C38" s="50">
        <v>38</v>
      </c>
      <c r="D38" s="46" t="s">
        <v>251</v>
      </c>
      <c r="E38" s="53"/>
      <c r="F38" s="47"/>
      <c r="G38" s="46"/>
      <c r="H38" s="45" t="s">
        <v>367</v>
      </c>
    </row>
    <row r="39" spans="2:8">
      <c r="B39" s="51" t="s">
        <v>314</v>
      </c>
      <c r="C39" s="50">
        <v>39</v>
      </c>
      <c r="D39" s="46" t="s">
        <v>246</v>
      </c>
      <c r="E39" s="53"/>
      <c r="F39" s="47"/>
      <c r="G39" s="46"/>
      <c r="H39" s="45" t="s">
        <v>367</v>
      </c>
    </row>
    <row r="40" spans="2:8">
      <c r="B40" s="51" t="s">
        <v>313</v>
      </c>
      <c r="C40" s="50">
        <v>40</v>
      </c>
      <c r="D40" s="46" t="s">
        <v>248</v>
      </c>
      <c r="E40" s="53"/>
      <c r="F40" s="47"/>
      <c r="G40" s="46"/>
      <c r="H40" s="45" t="s">
        <v>367</v>
      </c>
    </row>
    <row r="41" spans="2:8">
      <c r="B41" s="51" t="s">
        <v>312</v>
      </c>
      <c r="C41" s="50">
        <v>41</v>
      </c>
      <c r="D41" s="46" t="s">
        <v>246</v>
      </c>
      <c r="E41" s="53"/>
      <c r="F41" s="47"/>
      <c r="G41" s="46"/>
      <c r="H41" s="45" t="s">
        <v>367</v>
      </c>
    </row>
    <row r="42" spans="2:8" ht="60">
      <c r="B42" s="51" t="s">
        <v>286</v>
      </c>
      <c r="C42" s="50">
        <v>42</v>
      </c>
      <c r="D42" s="46" t="s">
        <v>311</v>
      </c>
      <c r="E42" s="55" t="s">
        <v>284</v>
      </c>
      <c r="F42" s="47"/>
      <c r="G42" s="46"/>
      <c r="H42" s="45" t="s">
        <v>367</v>
      </c>
    </row>
    <row r="43" spans="2:8">
      <c r="B43" s="51" t="s">
        <v>310</v>
      </c>
      <c r="C43" s="50">
        <v>43</v>
      </c>
      <c r="D43" s="46" t="s">
        <v>282</v>
      </c>
      <c r="E43" s="52">
        <f>E45+E47+E49+E51+E53+E55+E57+E59+E61+E63+E65</f>
        <v>0</v>
      </c>
      <c r="F43" s="47"/>
      <c r="G43" s="46"/>
      <c r="H43" s="45" t="s">
        <v>367</v>
      </c>
    </row>
    <row r="44" spans="2:8">
      <c r="B44" s="51" t="s">
        <v>309</v>
      </c>
      <c r="C44" s="50">
        <v>44</v>
      </c>
      <c r="D44" s="46" t="s">
        <v>280</v>
      </c>
      <c r="E44" s="52">
        <f>E46+E48+E50+E52+E54+E56+E58+E60+E62+E64+E66</f>
        <v>0</v>
      </c>
      <c r="F44" s="47"/>
      <c r="G44" s="46"/>
      <c r="H44" s="45" t="s">
        <v>367</v>
      </c>
    </row>
    <row r="45" spans="2:8">
      <c r="B45" s="51" t="s">
        <v>308</v>
      </c>
      <c r="C45" s="50">
        <v>45</v>
      </c>
      <c r="D45" s="46" t="s">
        <v>278</v>
      </c>
      <c r="E45" s="53"/>
      <c r="F45" s="47"/>
      <c r="G45" s="46"/>
      <c r="H45" s="45" t="s">
        <v>367</v>
      </c>
    </row>
    <row r="46" spans="2:8">
      <c r="B46" s="51" t="s">
        <v>307</v>
      </c>
      <c r="C46" s="50">
        <v>46</v>
      </c>
      <c r="D46" s="46" t="s">
        <v>246</v>
      </c>
      <c r="E46" s="53"/>
      <c r="F46" s="47"/>
      <c r="G46" s="46"/>
      <c r="H46" s="45" t="s">
        <v>367</v>
      </c>
    </row>
    <row r="47" spans="2:8">
      <c r="B47" s="51" t="s">
        <v>306</v>
      </c>
      <c r="C47" s="50">
        <v>47</v>
      </c>
      <c r="D47" s="46" t="s">
        <v>275</v>
      </c>
      <c r="E47" s="53"/>
      <c r="F47" s="47"/>
      <c r="G47" s="46"/>
      <c r="H47" s="45" t="s">
        <v>367</v>
      </c>
    </row>
    <row r="48" spans="2:8">
      <c r="B48" s="51" t="s">
        <v>305</v>
      </c>
      <c r="C48" s="50">
        <v>48</v>
      </c>
      <c r="D48" s="46" t="s">
        <v>246</v>
      </c>
      <c r="E48" s="53"/>
      <c r="F48" s="47"/>
      <c r="G48" s="46"/>
      <c r="H48" s="45" t="s">
        <v>367</v>
      </c>
    </row>
    <row r="49" spans="2:8">
      <c r="B49" s="51" t="s">
        <v>304</v>
      </c>
      <c r="C49" s="50">
        <v>49</v>
      </c>
      <c r="D49" s="46" t="s">
        <v>272</v>
      </c>
      <c r="E49" s="53"/>
      <c r="F49" s="47"/>
      <c r="G49" s="46"/>
      <c r="H49" s="45" t="s">
        <v>367</v>
      </c>
    </row>
    <row r="50" spans="2:8">
      <c r="B50" s="51" t="s">
        <v>303</v>
      </c>
      <c r="C50" s="50">
        <v>50</v>
      </c>
      <c r="D50" s="46" t="s">
        <v>246</v>
      </c>
      <c r="E50" s="53"/>
      <c r="F50" s="47"/>
      <c r="G50" s="46"/>
      <c r="H50" s="45" t="s">
        <v>367</v>
      </c>
    </row>
    <row r="51" spans="2:8">
      <c r="B51" s="51" t="s">
        <v>302</v>
      </c>
      <c r="C51" s="50">
        <v>53</v>
      </c>
      <c r="D51" s="46" t="s">
        <v>269</v>
      </c>
      <c r="E51" s="53"/>
      <c r="F51" s="47"/>
      <c r="G51" s="46"/>
      <c r="H51" s="45" t="s">
        <v>367</v>
      </c>
    </row>
    <row r="52" spans="2:8">
      <c r="B52" s="51" t="s">
        <v>301</v>
      </c>
      <c r="C52" s="50">
        <v>54</v>
      </c>
      <c r="D52" s="46" t="s">
        <v>246</v>
      </c>
      <c r="E52" s="53"/>
      <c r="F52" s="47"/>
      <c r="G52" s="46"/>
      <c r="H52" s="45" t="s">
        <v>367</v>
      </c>
    </row>
    <row r="53" spans="2:8">
      <c r="B53" s="51" t="s">
        <v>300</v>
      </c>
      <c r="C53" s="50">
        <v>55</v>
      </c>
      <c r="D53" s="46" t="s">
        <v>266</v>
      </c>
      <c r="E53" s="53"/>
      <c r="F53" s="47"/>
      <c r="G53" s="46"/>
      <c r="H53" s="45" t="s">
        <v>367</v>
      </c>
    </row>
    <row r="54" spans="2:8">
      <c r="B54" s="51" t="s">
        <v>299</v>
      </c>
      <c r="C54" s="50">
        <v>56</v>
      </c>
      <c r="D54" s="46" t="s">
        <v>246</v>
      </c>
      <c r="E54" s="53"/>
      <c r="F54" s="47"/>
      <c r="G54" s="46"/>
      <c r="H54" s="45" t="s">
        <v>367</v>
      </c>
    </row>
    <row r="55" spans="2:8">
      <c r="B55" s="51" t="s">
        <v>298</v>
      </c>
      <c r="C55" s="50">
        <v>57</v>
      </c>
      <c r="D55" s="46" t="s">
        <v>263</v>
      </c>
      <c r="E55" s="54"/>
      <c r="F55" s="47"/>
      <c r="G55" s="46"/>
      <c r="H55" s="45" t="s">
        <v>367</v>
      </c>
    </row>
    <row r="56" spans="2:8">
      <c r="B56" s="51" t="s">
        <v>297</v>
      </c>
      <c r="C56" s="50">
        <v>58</v>
      </c>
      <c r="D56" s="46" t="s">
        <v>246</v>
      </c>
      <c r="E56" s="54"/>
      <c r="F56" s="47"/>
      <c r="G56" s="46"/>
      <c r="H56" s="45" t="s">
        <v>367</v>
      </c>
    </row>
    <row r="57" spans="2:8">
      <c r="B57" s="51" t="s">
        <v>296</v>
      </c>
      <c r="C57" s="50">
        <v>59</v>
      </c>
      <c r="D57" s="46" t="s">
        <v>260</v>
      </c>
      <c r="E57" s="53"/>
      <c r="F57" s="47"/>
      <c r="G57" s="46"/>
      <c r="H57" s="45" t="s">
        <v>367</v>
      </c>
    </row>
    <row r="58" spans="2:8">
      <c r="B58" s="51" t="s">
        <v>295</v>
      </c>
      <c r="C58" s="50">
        <v>60</v>
      </c>
      <c r="D58" s="46" t="s">
        <v>246</v>
      </c>
      <c r="E58" s="53"/>
      <c r="F58" s="47"/>
      <c r="G58" s="46"/>
      <c r="H58" s="45" t="s">
        <v>367</v>
      </c>
    </row>
    <row r="59" spans="2:8">
      <c r="B59" s="51" t="s">
        <v>294</v>
      </c>
      <c r="C59" s="50">
        <v>61</v>
      </c>
      <c r="D59" s="46" t="s">
        <v>257</v>
      </c>
      <c r="E59" s="53"/>
      <c r="F59" s="47"/>
      <c r="G59" s="46"/>
      <c r="H59" s="45" t="s">
        <v>367</v>
      </c>
    </row>
    <row r="60" spans="2:8">
      <c r="B60" s="51" t="s">
        <v>293</v>
      </c>
      <c r="C60" s="50">
        <v>62</v>
      </c>
      <c r="D60" s="46" t="s">
        <v>246</v>
      </c>
      <c r="E60" s="53"/>
      <c r="F60" s="47"/>
      <c r="G60" s="46"/>
      <c r="H60" s="45" t="s">
        <v>367</v>
      </c>
    </row>
    <row r="61" spans="2:8">
      <c r="B61" s="51" t="s">
        <v>292</v>
      </c>
      <c r="C61" s="50">
        <v>63</v>
      </c>
      <c r="D61" s="46" t="s">
        <v>254</v>
      </c>
      <c r="E61" s="53"/>
      <c r="F61" s="47"/>
      <c r="G61" s="46"/>
      <c r="H61" s="45" t="s">
        <v>367</v>
      </c>
    </row>
    <row r="62" spans="2:8">
      <c r="B62" s="51" t="s">
        <v>291</v>
      </c>
      <c r="C62" s="50">
        <v>64</v>
      </c>
      <c r="D62" s="46" t="s">
        <v>246</v>
      </c>
      <c r="E62" s="53"/>
      <c r="F62" s="47"/>
      <c r="G62" s="46"/>
      <c r="H62" s="45" t="s">
        <v>367</v>
      </c>
    </row>
    <row r="63" spans="2:8">
      <c r="B63" s="51" t="s">
        <v>290</v>
      </c>
      <c r="C63" s="50">
        <v>65</v>
      </c>
      <c r="D63" s="46" t="s">
        <v>251</v>
      </c>
      <c r="E63" s="53"/>
      <c r="F63" s="47"/>
      <c r="G63" s="46"/>
      <c r="H63" s="45" t="s">
        <v>367</v>
      </c>
    </row>
    <row r="64" spans="2:8">
      <c r="B64" s="51" t="s">
        <v>289</v>
      </c>
      <c r="C64" s="50">
        <v>66</v>
      </c>
      <c r="D64" s="46" t="s">
        <v>246</v>
      </c>
      <c r="E64" s="53"/>
      <c r="F64" s="47"/>
      <c r="G64" s="46"/>
      <c r="H64" s="45" t="s">
        <v>367</v>
      </c>
    </row>
    <row r="65" spans="2:8">
      <c r="B65" s="51" t="s">
        <v>288</v>
      </c>
      <c r="C65" s="50">
        <v>67</v>
      </c>
      <c r="D65" s="46" t="s">
        <v>248</v>
      </c>
      <c r="E65" s="53"/>
      <c r="F65" s="47"/>
      <c r="G65" s="46"/>
      <c r="H65" s="45" t="s">
        <v>367</v>
      </c>
    </row>
    <row r="66" spans="2:8">
      <c r="B66" s="51" t="s">
        <v>287</v>
      </c>
      <c r="C66" s="50">
        <v>68</v>
      </c>
      <c r="D66" s="46" t="s">
        <v>246</v>
      </c>
      <c r="E66" s="53"/>
      <c r="F66" s="47"/>
      <c r="G66" s="46"/>
      <c r="H66" s="45" t="s">
        <v>367</v>
      </c>
    </row>
    <row r="67" spans="2:8" ht="60">
      <c r="B67" s="51" t="s">
        <v>286</v>
      </c>
      <c r="C67" s="50">
        <v>69</v>
      </c>
      <c r="D67" s="46" t="s">
        <v>285</v>
      </c>
      <c r="E67" s="55" t="s">
        <v>284</v>
      </c>
      <c r="F67" s="47"/>
      <c r="G67" s="46"/>
      <c r="H67" s="45" t="s">
        <v>367</v>
      </c>
    </row>
    <row r="68" spans="2:8">
      <c r="B68" s="51" t="s">
        <v>283</v>
      </c>
      <c r="C68" s="50">
        <v>70</v>
      </c>
      <c r="D68" s="46" t="s">
        <v>282</v>
      </c>
      <c r="E68" s="52"/>
      <c r="F68" s="47"/>
      <c r="G68" s="46"/>
      <c r="H68" s="45" t="s">
        <v>367</v>
      </c>
    </row>
    <row r="69" spans="2:8">
      <c r="B69" s="51" t="s">
        <v>281</v>
      </c>
      <c r="C69" s="50">
        <v>71</v>
      </c>
      <c r="D69" s="46" t="s">
        <v>280</v>
      </c>
      <c r="E69" s="52"/>
      <c r="F69" s="47"/>
      <c r="G69" s="46"/>
      <c r="H69" s="45" t="s">
        <v>367</v>
      </c>
    </row>
    <row r="70" spans="2:8">
      <c r="B70" s="51" t="s">
        <v>279</v>
      </c>
      <c r="C70" s="50">
        <v>72</v>
      </c>
      <c r="D70" s="46" t="s">
        <v>278</v>
      </c>
      <c r="E70" s="53"/>
      <c r="F70" s="47"/>
      <c r="G70" s="46"/>
      <c r="H70" s="45" t="s">
        <v>367</v>
      </c>
    </row>
    <row r="71" spans="2:8">
      <c r="B71" s="51" t="s">
        <v>277</v>
      </c>
      <c r="C71" s="50">
        <v>73</v>
      </c>
      <c r="D71" s="46" t="s">
        <v>246</v>
      </c>
      <c r="E71" s="53"/>
      <c r="F71" s="47"/>
      <c r="G71" s="46"/>
      <c r="H71" s="45" t="s">
        <v>367</v>
      </c>
    </row>
    <row r="72" spans="2:8">
      <c r="B72" s="51" t="s">
        <v>276</v>
      </c>
      <c r="C72" s="50">
        <v>74</v>
      </c>
      <c r="D72" s="46" t="s">
        <v>275</v>
      </c>
      <c r="E72" s="53"/>
      <c r="F72" s="47"/>
      <c r="G72" s="46"/>
      <c r="H72" s="45" t="s">
        <v>367</v>
      </c>
    </row>
    <row r="73" spans="2:8">
      <c r="B73" s="51" t="s">
        <v>274</v>
      </c>
      <c r="C73" s="50">
        <v>75</v>
      </c>
      <c r="D73" s="46" t="s">
        <v>246</v>
      </c>
      <c r="E73" s="53"/>
      <c r="F73" s="47"/>
      <c r="G73" s="46"/>
      <c r="H73" s="45" t="s">
        <v>367</v>
      </c>
    </row>
    <row r="74" spans="2:8">
      <c r="B74" s="51" t="s">
        <v>273</v>
      </c>
      <c r="C74" s="50">
        <v>76</v>
      </c>
      <c r="D74" s="46" t="s">
        <v>272</v>
      </c>
      <c r="E74" s="53"/>
      <c r="F74" s="47"/>
      <c r="G74" s="46"/>
      <c r="H74" s="45" t="s">
        <v>367</v>
      </c>
    </row>
    <row r="75" spans="2:8">
      <c r="B75" s="51" t="s">
        <v>271</v>
      </c>
      <c r="C75" s="50">
        <v>77</v>
      </c>
      <c r="D75" s="46" t="s">
        <v>246</v>
      </c>
      <c r="E75" s="53"/>
      <c r="F75" s="47"/>
      <c r="G75" s="46"/>
      <c r="H75" s="45" t="s">
        <v>367</v>
      </c>
    </row>
    <row r="76" spans="2:8">
      <c r="B76" s="51" t="s">
        <v>270</v>
      </c>
      <c r="C76" s="50">
        <v>80</v>
      </c>
      <c r="D76" s="46" t="s">
        <v>269</v>
      </c>
      <c r="E76" s="53"/>
      <c r="F76" s="47"/>
      <c r="G76" s="46"/>
      <c r="H76" s="45" t="s">
        <v>367</v>
      </c>
    </row>
    <row r="77" spans="2:8">
      <c r="B77" s="51" t="s">
        <v>268</v>
      </c>
      <c r="C77" s="50">
        <v>81</v>
      </c>
      <c r="D77" s="46" t="s">
        <v>246</v>
      </c>
      <c r="E77" s="53"/>
      <c r="F77" s="47"/>
      <c r="G77" s="46"/>
      <c r="H77" s="45" t="s">
        <v>367</v>
      </c>
    </row>
    <row r="78" spans="2:8">
      <c r="B78" s="51" t="s">
        <v>267</v>
      </c>
      <c r="C78" s="50">
        <v>82</v>
      </c>
      <c r="D78" s="46" t="s">
        <v>266</v>
      </c>
      <c r="E78" s="53"/>
      <c r="F78" s="47"/>
      <c r="G78" s="46"/>
      <c r="H78" s="45" t="s">
        <v>367</v>
      </c>
    </row>
    <row r="79" spans="2:8">
      <c r="B79" s="51" t="s">
        <v>265</v>
      </c>
      <c r="C79" s="50">
        <v>83</v>
      </c>
      <c r="D79" s="46" t="s">
        <v>246</v>
      </c>
      <c r="E79" s="53"/>
      <c r="F79" s="47"/>
      <c r="G79" s="46"/>
      <c r="H79" s="45" t="s">
        <v>367</v>
      </c>
    </row>
    <row r="80" spans="2:8">
      <c r="B80" s="51" t="s">
        <v>264</v>
      </c>
      <c r="C80" s="50">
        <v>84</v>
      </c>
      <c r="D80" s="46" t="s">
        <v>263</v>
      </c>
      <c r="E80" s="54"/>
      <c r="F80" s="47"/>
      <c r="G80" s="46"/>
      <c r="H80" s="45" t="s">
        <v>367</v>
      </c>
    </row>
    <row r="81" spans="2:8">
      <c r="B81" s="51" t="s">
        <v>262</v>
      </c>
      <c r="C81" s="50">
        <v>85</v>
      </c>
      <c r="D81" s="46" t="s">
        <v>246</v>
      </c>
      <c r="E81" s="54"/>
      <c r="F81" s="47"/>
      <c r="G81" s="46"/>
      <c r="H81" s="45" t="s">
        <v>367</v>
      </c>
    </row>
    <row r="82" spans="2:8">
      <c r="B82" s="51" t="s">
        <v>261</v>
      </c>
      <c r="C82" s="50">
        <v>86</v>
      </c>
      <c r="D82" s="46" t="s">
        <v>260</v>
      </c>
      <c r="E82" s="53"/>
      <c r="F82" s="47"/>
      <c r="G82" s="46"/>
      <c r="H82" s="45" t="s">
        <v>367</v>
      </c>
    </row>
    <row r="83" spans="2:8">
      <c r="B83" s="51" t="s">
        <v>259</v>
      </c>
      <c r="C83" s="50">
        <v>87</v>
      </c>
      <c r="D83" s="46" t="s">
        <v>246</v>
      </c>
      <c r="E83" s="53"/>
      <c r="F83" s="47"/>
      <c r="G83" s="46"/>
      <c r="H83" s="45" t="s">
        <v>367</v>
      </c>
    </row>
    <row r="84" spans="2:8">
      <c r="B84" s="51" t="s">
        <v>258</v>
      </c>
      <c r="C84" s="50">
        <v>88</v>
      </c>
      <c r="D84" s="46" t="s">
        <v>257</v>
      </c>
      <c r="E84" s="53"/>
      <c r="F84" s="47"/>
      <c r="G84" s="46"/>
      <c r="H84" s="45" t="s">
        <v>367</v>
      </c>
    </row>
    <row r="85" spans="2:8">
      <c r="B85" s="51" t="s">
        <v>256</v>
      </c>
      <c r="C85" s="50">
        <v>89</v>
      </c>
      <c r="D85" s="46" t="s">
        <v>246</v>
      </c>
      <c r="E85" s="53"/>
      <c r="F85" s="47"/>
      <c r="G85" s="46"/>
      <c r="H85" s="45" t="s">
        <v>367</v>
      </c>
    </row>
    <row r="86" spans="2:8">
      <c r="B86" s="51" t="s">
        <v>255</v>
      </c>
      <c r="C86" s="50">
        <v>90</v>
      </c>
      <c r="D86" s="46" t="s">
        <v>254</v>
      </c>
      <c r="E86" s="53"/>
      <c r="F86" s="47"/>
      <c r="G86" s="46"/>
      <c r="H86" s="45" t="s">
        <v>367</v>
      </c>
    </row>
    <row r="87" spans="2:8">
      <c r="B87" s="51" t="s">
        <v>253</v>
      </c>
      <c r="C87" s="50">
        <v>91</v>
      </c>
      <c r="D87" s="46" t="s">
        <v>246</v>
      </c>
      <c r="E87" s="53"/>
      <c r="F87" s="47"/>
      <c r="G87" s="46"/>
      <c r="H87" s="45" t="s">
        <v>367</v>
      </c>
    </row>
    <row r="88" spans="2:8">
      <c r="B88" s="51" t="s">
        <v>252</v>
      </c>
      <c r="C88" s="50">
        <v>92</v>
      </c>
      <c r="D88" s="46" t="s">
        <v>251</v>
      </c>
      <c r="E88" s="53"/>
      <c r="F88" s="47"/>
      <c r="G88" s="46"/>
      <c r="H88" s="45" t="s">
        <v>367</v>
      </c>
    </row>
    <row r="89" spans="2:8">
      <c r="B89" s="51" t="s">
        <v>250</v>
      </c>
      <c r="C89" s="50">
        <v>93</v>
      </c>
      <c r="D89" s="46" t="s">
        <v>246</v>
      </c>
      <c r="E89" s="53"/>
      <c r="F89" s="47"/>
      <c r="G89" s="46"/>
      <c r="H89" s="45" t="s">
        <v>367</v>
      </c>
    </row>
    <row r="90" spans="2:8">
      <c r="B90" s="51" t="s">
        <v>249</v>
      </c>
      <c r="C90" s="50">
        <v>94</v>
      </c>
      <c r="D90" s="46" t="s">
        <v>248</v>
      </c>
      <c r="E90" s="53"/>
      <c r="F90" s="47"/>
      <c r="G90" s="46"/>
      <c r="H90" s="45" t="s">
        <v>367</v>
      </c>
    </row>
    <row r="91" spans="2:8">
      <c r="B91" s="51" t="s">
        <v>247</v>
      </c>
      <c r="C91" s="50">
        <v>95</v>
      </c>
      <c r="D91" s="46" t="s">
        <v>246</v>
      </c>
      <c r="E91" s="53"/>
      <c r="F91" s="47"/>
      <c r="G91" s="46"/>
      <c r="H91" s="45" t="s">
        <v>367</v>
      </c>
    </row>
    <row r="92" spans="2:8">
      <c r="B92" s="51" t="s">
        <v>245</v>
      </c>
      <c r="C92" s="50">
        <v>96</v>
      </c>
      <c r="D92" s="46" t="s">
        <v>244</v>
      </c>
      <c r="E92" s="53">
        <v>5793</v>
      </c>
      <c r="F92" s="47"/>
      <c r="G92" s="46"/>
      <c r="H92" s="45" t="s">
        <v>233</v>
      </c>
    </row>
    <row r="93" spans="2:8">
      <c r="B93" s="51" t="s">
        <v>243</v>
      </c>
      <c r="C93" s="50">
        <v>97</v>
      </c>
      <c r="D93" s="46" t="s">
        <v>242</v>
      </c>
      <c r="E93" s="53">
        <v>56</v>
      </c>
      <c r="F93" s="47"/>
      <c r="G93" s="46"/>
      <c r="H93" s="45" t="s">
        <v>233</v>
      </c>
    </row>
    <row r="94" spans="2:8">
      <c r="B94" s="51" t="s">
        <v>241</v>
      </c>
      <c r="C94" s="50">
        <v>98</v>
      </c>
      <c r="D94" s="46" t="s">
        <v>240</v>
      </c>
      <c r="E94" s="53">
        <v>1370</v>
      </c>
      <c r="F94" s="47"/>
      <c r="G94" s="46"/>
      <c r="H94" s="45" t="s">
        <v>233</v>
      </c>
    </row>
    <row r="95" spans="2:8">
      <c r="B95" s="51" t="s">
        <v>239</v>
      </c>
      <c r="C95" s="50">
        <v>99</v>
      </c>
      <c r="D95" s="46" t="s">
        <v>238</v>
      </c>
      <c r="E95" s="53">
        <v>234</v>
      </c>
      <c r="F95" s="47"/>
      <c r="G95" s="46"/>
      <c r="H95" s="45" t="s">
        <v>233</v>
      </c>
    </row>
    <row r="96" spans="2:8" ht="30">
      <c r="B96" s="51" t="s">
        <v>237</v>
      </c>
      <c r="C96" s="50">
        <v>100</v>
      </c>
      <c r="D96" s="46" t="s">
        <v>236</v>
      </c>
      <c r="E96" s="52">
        <v>13</v>
      </c>
      <c r="F96" s="47"/>
      <c r="G96" s="46"/>
      <c r="H96" s="45" t="s">
        <v>233</v>
      </c>
    </row>
    <row r="97" spans="2:8" ht="45">
      <c r="B97" s="51" t="s">
        <v>235</v>
      </c>
      <c r="C97" s="50">
        <v>101</v>
      </c>
      <c r="D97" s="49" t="s">
        <v>234</v>
      </c>
      <c r="E97" s="48" t="s">
        <v>468</v>
      </c>
      <c r="F97" s="47"/>
      <c r="G97" s="46"/>
      <c r="H97" s="45" t="s">
        <v>233</v>
      </c>
    </row>
  </sheetData>
  <conditionalFormatting sqref="E9">
    <cfRule type="expression" dxfId="13" priority="3" stopIfTrue="1">
      <formula>E9&lt;&gt;E10+E11+E12+E13+E14+E15+E16</formula>
    </cfRule>
  </conditionalFormatting>
  <conditionalFormatting sqref="E92">
    <cfRule type="cellIs" dxfId="12" priority="2" stopIfTrue="1" operator="lessThan">
      <formula>0</formula>
    </cfRule>
  </conditionalFormatting>
  <conditionalFormatting sqref="E93">
    <cfRule type="cellIs" dxfId="11" priority="1" stopIfTrue="1" operator="lessThan">
      <formula>0</formula>
    </cfRule>
  </conditionalFormatting>
  <pageMargins left="0.70866141732283472" right="0.70866141732283472" top="0" bottom="0" header="0.31496062992125984" footer="0.31496062992125984"/>
  <pageSetup paperSize="9" scale="94" fitToHeight="2" orientation="portrait" cellComments="asDisplayed" r:id="rId1"/>
  <rowBreaks count="1" manualBreakCount="1">
    <brk id="13" min="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R27"/>
  <sheetViews>
    <sheetView tabSelected="1" workbookViewId="0">
      <selection activeCell="F24" sqref="F24"/>
    </sheetView>
  </sheetViews>
  <sheetFormatPr defaultRowHeight="15"/>
  <cols>
    <col min="1" max="1" width="1.42578125" style="61" customWidth="1"/>
    <col min="2" max="2" width="4.140625" style="63" customWidth="1"/>
    <col min="3" max="3" width="9.140625" style="61" customWidth="1"/>
    <col min="4" max="4" width="34.5703125" style="61" customWidth="1"/>
    <col min="5" max="7" width="14.140625" style="61" customWidth="1"/>
    <col min="8" max="9" width="9.85546875" style="61" hidden="1" customWidth="1"/>
    <col min="10" max="10" width="15.5703125" style="61" customWidth="1"/>
    <col min="11" max="11" width="2.85546875" style="61" customWidth="1"/>
    <col min="12" max="12" width="4.42578125" style="62" customWidth="1"/>
    <col min="13" max="13" width="15.28515625" style="61" customWidth="1"/>
    <col min="14" max="14" width="43.140625" style="61" customWidth="1"/>
    <col min="15" max="15" width="16.5703125" style="61" customWidth="1"/>
    <col min="16" max="16" width="0" style="61" hidden="1" customWidth="1"/>
    <col min="17" max="17" width="15" style="61" hidden="1" customWidth="1"/>
    <col min="18" max="16384" width="9.140625" style="61"/>
  </cols>
  <sheetData>
    <row r="1" spans="2:18" ht="15" customHeight="1"/>
    <row r="2" spans="2:18" ht="63.75" customHeight="1">
      <c r="B2" s="124" t="s">
        <v>406</v>
      </c>
      <c r="C2" s="139" t="s">
        <v>405</v>
      </c>
      <c r="D2" s="140"/>
      <c r="E2" s="89" t="s">
        <v>408</v>
      </c>
      <c r="F2" s="89" t="s">
        <v>404</v>
      </c>
      <c r="G2" s="89" t="s">
        <v>407</v>
      </c>
      <c r="H2" s="89" t="s">
        <v>403</v>
      </c>
      <c r="I2" s="92" t="s">
        <v>402</v>
      </c>
      <c r="J2" s="91"/>
      <c r="K2" s="65"/>
      <c r="L2" s="124" t="s">
        <v>406</v>
      </c>
      <c r="M2" s="131" t="s">
        <v>405</v>
      </c>
      <c r="N2" s="132"/>
      <c r="O2" s="90" t="s">
        <v>404</v>
      </c>
      <c r="P2" s="89" t="s">
        <v>403</v>
      </c>
      <c r="Q2" s="89" t="s">
        <v>402</v>
      </c>
      <c r="R2" s="78" t="s">
        <v>368</v>
      </c>
    </row>
    <row r="3" spans="2:18" ht="11.25" customHeight="1">
      <c r="B3" s="124"/>
      <c r="C3" s="125">
        <v>1</v>
      </c>
      <c r="D3" s="125"/>
      <c r="E3" s="82">
        <v>2</v>
      </c>
      <c r="F3" s="82">
        <v>3</v>
      </c>
      <c r="G3" s="82">
        <v>4</v>
      </c>
      <c r="H3" s="82"/>
      <c r="I3" s="82"/>
      <c r="J3" s="65"/>
      <c r="K3" s="65"/>
      <c r="L3" s="124"/>
      <c r="M3" s="133">
        <v>1</v>
      </c>
      <c r="N3" s="134"/>
      <c r="O3" s="88">
        <v>2</v>
      </c>
      <c r="P3" s="88"/>
      <c r="Q3" s="88"/>
      <c r="R3" s="78" t="s">
        <v>368</v>
      </c>
    </row>
    <row r="4" spans="2:18">
      <c r="B4" s="70">
        <v>1</v>
      </c>
      <c r="C4" s="126" t="s">
        <v>401</v>
      </c>
      <c r="D4" s="127"/>
      <c r="E4" s="119">
        <v>9.33</v>
      </c>
      <c r="F4" s="69">
        <v>11</v>
      </c>
      <c r="G4" s="69">
        <v>1</v>
      </c>
      <c r="H4" s="67"/>
      <c r="I4" s="66"/>
      <c r="J4" s="64" t="s">
        <v>368</v>
      </c>
      <c r="K4" s="65"/>
      <c r="L4" s="83">
        <v>1</v>
      </c>
      <c r="M4" s="133" t="s">
        <v>400</v>
      </c>
      <c r="N4" s="134"/>
      <c r="O4" s="69">
        <v>4</v>
      </c>
      <c r="P4" s="80"/>
      <c r="Q4" s="79"/>
      <c r="R4" s="78" t="s">
        <v>368</v>
      </c>
    </row>
    <row r="5" spans="2:18" ht="25.5" customHeight="1">
      <c r="B5" s="70">
        <v>2</v>
      </c>
      <c r="C5" s="143" t="s">
        <v>399</v>
      </c>
      <c r="D5" s="144"/>
      <c r="E5" s="119">
        <v>1</v>
      </c>
      <c r="F5" s="69">
        <v>1</v>
      </c>
      <c r="G5" s="69">
        <v>0</v>
      </c>
      <c r="H5" s="67"/>
      <c r="I5" s="66"/>
      <c r="J5" s="64" t="s">
        <v>368</v>
      </c>
      <c r="K5" s="76"/>
      <c r="L5" s="83">
        <v>2</v>
      </c>
      <c r="M5" s="128" t="s">
        <v>391</v>
      </c>
      <c r="N5" s="86" t="s">
        <v>390</v>
      </c>
      <c r="O5" s="85">
        <v>0</v>
      </c>
      <c r="P5" s="80"/>
      <c r="Q5" s="79"/>
      <c r="R5" s="78" t="s">
        <v>368</v>
      </c>
    </row>
    <row r="6" spans="2:18">
      <c r="B6" s="70">
        <v>3</v>
      </c>
      <c r="C6" s="135" t="s">
        <v>398</v>
      </c>
      <c r="D6" s="136"/>
      <c r="E6" s="119">
        <v>1</v>
      </c>
      <c r="F6" s="74">
        <v>1</v>
      </c>
      <c r="G6" s="87"/>
      <c r="H6" s="67"/>
      <c r="I6" s="66"/>
      <c r="J6" s="64" t="s">
        <v>368</v>
      </c>
      <c r="K6" s="73"/>
      <c r="L6" s="83">
        <v>3</v>
      </c>
      <c r="M6" s="129"/>
      <c r="N6" s="86" t="s">
        <v>388</v>
      </c>
      <c r="O6" s="85">
        <v>2</v>
      </c>
      <c r="P6" s="80"/>
      <c r="Q6" s="79"/>
      <c r="R6" s="78" t="s">
        <v>368</v>
      </c>
    </row>
    <row r="7" spans="2:18" ht="25.5">
      <c r="B7" s="70">
        <v>4</v>
      </c>
      <c r="C7" s="126" t="s">
        <v>397</v>
      </c>
      <c r="D7" s="127"/>
      <c r="E7" s="119">
        <v>3.33</v>
      </c>
      <c r="F7" s="69">
        <v>4</v>
      </c>
      <c r="G7" s="69">
        <v>1</v>
      </c>
      <c r="H7" s="67"/>
      <c r="I7" s="66"/>
      <c r="J7" s="64" t="s">
        <v>368</v>
      </c>
      <c r="K7" s="65"/>
      <c r="L7" s="83">
        <v>4</v>
      </c>
      <c r="M7" s="129"/>
      <c r="N7" s="82" t="s">
        <v>386</v>
      </c>
      <c r="O7" s="84"/>
      <c r="P7" s="80"/>
      <c r="Q7" s="79"/>
      <c r="R7" s="78" t="s">
        <v>368</v>
      </c>
    </row>
    <row r="8" spans="2:18" ht="15" customHeight="1">
      <c r="B8" s="70">
        <v>5</v>
      </c>
      <c r="C8" s="145" t="s">
        <v>396</v>
      </c>
      <c r="D8" s="77" t="s">
        <v>395</v>
      </c>
      <c r="E8" s="119">
        <v>3.33</v>
      </c>
      <c r="F8" s="69">
        <v>4</v>
      </c>
      <c r="G8" s="69">
        <v>0</v>
      </c>
      <c r="H8" s="67"/>
      <c r="I8" s="66"/>
      <c r="J8" s="64" t="s">
        <v>368</v>
      </c>
      <c r="K8" s="72"/>
      <c r="L8" s="83">
        <v>5</v>
      </c>
      <c r="M8" s="130"/>
      <c r="N8" s="82" t="s">
        <v>384</v>
      </c>
      <c r="O8" s="81">
        <f>O4-O5-O6-O7</f>
        <v>2</v>
      </c>
      <c r="P8" s="80"/>
      <c r="Q8" s="79"/>
      <c r="R8" s="78" t="s">
        <v>368</v>
      </c>
    </row>
    <row r="9" spans="2:18">
      <c r="B9" s="70">
        <v>6</v>
      </c>
      <c r="C9" s="146"/>
      <c r="D9" s="77" t="s">
        <v>394</v>
      </c>
      <c r="E9" s="119">
        <v>0</v>
      </c>
      <c r="F9" s="69">
        <v>0</v>
      </c>
      <c r="G9" s="69">
        <v>0</v>
      </c>
      <c r="H9" s="67"/>
      <c r="I9" s="66"/>
      <c r="J9" s="64" t="s">
        <v>368</v>
      </c>
      <c r="K9" s="65"/>
      <c r="L9" s="83">
        <v>6</v>
      </c>
      <c r="M9" s="126" t="s">
        <v>393</v>
      </c>
      <c r="N9" s="127"/>
      <c r="O9" s="69">
        <v>4</v>
      </c>
      <c r="P9" s="80"/>
      <c r="Q9" s="79"/>
      <c r="R9" s="78" t="s">
        <v>368</v>
      </c>
    </row>
    <row r="10" spans="2:18" ht="15" customHeight="1">
      <c r="B10" s="70">
        <v>7</v>
      </c>
      <c r="C10" s="146"/>
      <c r="D10" s="77" t="s">
        <v>392</v>
      </c>
      <c r="E10" s="119">
        <v>0</v>
      </c>
      <c r="F10" s="69">
        <v>0</v>
      </c>
      <c r="G10" s="69">
        <v>1</v>
      </c>
      <c r="H10" s="67"/>
      <c r="I10" s="66"/>
      <c r="J10" s="64" t="s">
        <v>368</v>
      </c>
      <c r="K10" s="76"/>
      <c r="L10" s="83">
        <v>7</v>
      </c>
      <c r="M10" s="128" t="s">
        <v>391</v>
      </c>
      <c r="N10" s="86" t="s">
        <v>390</v>
      </c>
      <c r="O10" s="85">
        <v>0</v>
      </c>
      <c r="P10" s="80"/>
      <c r="Q10" s="79"/>
      <c r="R10" s="78" t="s">
        <v>368</v>
      </c>
    </row>
    <row r="11" spans="2:18">
      <c r="B11" s="70">
        <v>8</v>
      </c>
      <c r="C11" s="146"/>
      <c r="D11" s="77" t="s">
        <v>389</v>
      </c>
      <c r="E11" s="119">
        <v>0</v>
      </c>
      <c r="F11" s="69">
        <v>0</v>
      </c>
      <c r="G11" s="69">
        <v>0</v>
      </c>
      <c r="H11" s="67"/>
      <c r="I11" s="66"/>
      <c r="J11" s="64" t="s">
        <v>368</v>
      </c>
      <c r="K11" s="73"/>
      <c r="L11" s="83">
        <v>8</v>
      </c>
      <c r="M11" s="129"/>
      <c r="N11" s="86" t="s">
        <v>388</v>
      </c>
      <c r="O11" s="85">
        <v>2</v>
      </c>
      <c r="P11" s="80"/>
      <c r="Q11" s="79"/>
      <c r="R11" s="78" t="s">
        <v>368</v>
      </c>
    </row>
    <row r="12" spans="2:18" ht="25.5">
      <c r="B12" s="70">
        <v>9</v>
      </c>
      <c r="C12" s="146"/>
      <c r="D12" s="77" t="s">
        <v>387</v>
      </c>
      <c r="E12" s="119">
        <v>0</v>
      </c>
      <c r="F12" s="69">
        <v>0</v>
      </c>
      <c r="G12" s="69">
        <v>0</v>
      </c>
      <c r="H12" s="67"/>
      <c r="I12" s="66"/>
      <c r="J12" s="64" t="s">
        <v>368</v>
      </c>
      <c r="K12" s="65"/>
      <c r="L12" s="83">
        <v>9</v>
      </c>
      <c r="M12" s="129"/>
      <c r="N12" s="82" t="s">
        <v>386</v>
      </c>
      <c r="O12" s="84"/>
      <c r="P12" s="80"/>
      <c r="Q12" s="79"/>
      <c r="R12" s="78" t="s">
        <v>368</v>
      </c>
    </row>
    <row r="13" spans="2:18">
      <c r="B13" s="70">
        <v>10</v>
      </c>
      <c r="C13" s="146"/>
      <c r="D13" s="77" t="s">
        <v>385</v>
      </c>
      <c r="E13" s="119">
        <v>0</v>
      </c>
      <c r="F13" s="69">
        <v>0</v>
      </c>
      <c r="G13" s="69">
        <v>0</v>
      </c>
      <c r="H13" s="67"/>
      <c r="I13" s="66"/>
      <c r="J13" s="64" t="s">
        <v>368</v>
      </c>
      <c r="K13" s="72"/>
      <c r="L13" s="83">
        <v>10</v>
      </c>
      <c r="M13" s="130"/>
      <c r="N13" s="82" t="s">
        <v>384</v>
      </c>
      <c r="O13" s="81">
        <f>O9-O10-O11-O12</f>
        <v>2</v>
      </c>
      <c r="P13" s="80"/>
      <c r="Q13" s="79"/>
      <c r="R13" s="78" t="s">
        <v>368</v>
      </c>
    </row>
    <row r="14" spans="2:18">
      <c r="B14" s="70">
        <v>11</v>
      </c>
      <c r="C14" s="146"/>
      <c r="D14" s="77" t="s">
        <v>383</v>
      </c>
      <c r="E14" s="119">
        <v>0</v>
      </c>
      <c r="F14" s="69">
        <v>0</v>
      </c>
      <c r="G14" s="69">
        <v>0</v>
      </c>
      <c r="H14" s="67"/>
      <c r="I14" s="66"/>
      <c r="J14" s="64" t="s">
        <v>368</v>
      </c>
      <c r="K14" s="65"/>
      <c r="R14" s="78"/>
    </row>
    <row r="15" spans="2:18">
      <c r="B15" s="70">
        <v>12</v>
      </c>
      <c r="C15" s="146"/>
      <c r="D15" s="77" t="s">
        <v>382</v>
      </c>
      <c r="E15" s="119">
        <v>0</v>
      </c>
      <c r="F15" s="69">
        <v>0</v>
      </c>
      <c r="G15" s="69">
        <v>0</v>
      </c>
      <c r="H15" s="67"/>
      <c r="I15" s="66"/>
      <c r="J15" s="64" t="s">
        <v>368</v>
      </c>
      <c r="K15" s="76"/>
      <c r="R15" s="78"/>
    </row>
    <row r="16" spans="2:18">
      <c r="B16" s="70">
        <v>13</v>
      </c>
      <c r="C16" s="146"/>
      <c r="D16" s="77" t="s">
        <v>381</v>
      </c>
      <c r="E16" s="119">
        <v>0</v>
      </c>
      <c r="F16" s="69">
        <v>0</v>
      </c>
      <c r="G16" s="69">
        <v>0</v>
      </c>
      <c r="H16" s="67"/>
      <c r="I16" s="66"/>
      <c r="J16" s="64" t="s">
        <v>368</v>
      </c>
      <c r="K16" s="73"/>
      <c r="R16" s="78"/>
    </row>
    <row r="17" spans="2:18">
      <c r="B17" s="70">
        <v>14</v>
      </c>
      <c r="C17" s="146"/>
      <c r="D17" s="77" t="s">
        <v>380</v>
      </c>
      <c r="E17" s="119">
        <v>0</v>
      </c>
      <c r="F17" s="69">
        <v>0</v>
      </c>
      <c r="G17" s="69">
        <v>0</v>
      </c>
      <c r="H17" s="67"/>
      <c r="I17" s="66"/>
      <c r="J17" s="64"/>
      <c r="K17" s="73"/>
      <c r="R17" s="78"/>
    </row>
    <row r="18" spans="2:18">
      <c r="B18" s="70">
        <v>15</v>
      </c>
      <c r="C18" s="146"/>
      <c r="D18" s="77" t="s">
        <v>379</v>
      </c>
      <c r="E18" s="119">
        <v>0</v>
      </c>
      <c r="F18" s="69">
        <v>0</v>
      </c>
      <c r="G18" s="69">
        <v>0</v>
      </c>
      <c r="H18" s="67"/>
      <c r="I18" s="66"/>
      <c r="J18" s="64" t="s">
        <v>368</v>
      </c>
      <c r="K18" s="65"/>
    </row>
    <row r="19" spans="2:18">
      <c r="B19" s="70">
        <v>16</v>
      </c>
      <c r="C19" s="147"/>
      <c r="D19" s="77" t="s">
        <v>378</v>
      </c>
      <c r="E19" s="119">
        <v>0</v>
      </c>
      <c r="F19" s="69">
        <v>0</v>
      </c>
      <c r="G19" s="69">
        <v>0</v>
      </c>
      <c r="H19" s="67"/>
      <c r="I19" s="66"/>
      <c r="J19" s="64" t="s">
        <v>368</v>
      </c>
      <c r="K19" s="72"/>
    </row>
    <row r="20" spans="2:18">
      <c r="B20" s="70">
        <v>17</v>
      </c>
      <c r="C20" s="133" t="s">
        <v>377</v>
      </c>
      <c r="D20" s="134"/>
      <c r="E20" s="119">
        <v>3</v>
      </c>
      <c r="F20" s="69">
        <v>3</v>
      </c>
      <c r="G20" s="69">
        <v>0</v>
      </c>
      <c r="H20" s="67"/>
      <c r="I20" s="66"/>
      <c r="J20" s="64" t="s">
        <v>368</v>
      </c>
      <c r="K20" s="65"/>
    </row>
    <row r="21" spans="2:18" ht="15" customHeight="1">
      <c r="B21" s="70">
        <v>18</v>
      </c>
      <c r="C21" s="148" t="s">
        <v>376</v>
      </c>
      <c r="D21" s="77" t="s">
        <v>375</v>
      </c>
      <c r="E21" s="119">
        <v>2</v>
      </c>
      <c r="F21" s="69">
        <v>2</v>
      </c>
      <c r="G21" s="69">
        <v>0</v>
      </c>
      <c r="H21" s="67"/>
      <c r="I21" s="66"/>
      <c r="J21" s="64" t="s">
        <v>368</v>
      </c>
      <c r="K21" s="76"/>
    </row>
    <row r="22" spans="2:18">
      <c r="B22" s="70">
        <v>19</v>
      </c>
      <c r="C22" s="149"/>
      <c r="D22" s="75" t="s">
        <v>374</v>
      </c>
      <c r="E22" s="119">
        <v>0</v>
      </c>
      <c r="F22" s="74">
        <v>0</v>
      </c>
      <c r="G22" s="69">
        <v>0</v>
      </c>
      <c r="H22" s="67"/>
      <c r="I22" s="66"/>
      <c r="J22" s="64" t="s">
        <v>368</v>
      </c>
      <c r="K22" s="73"/>
    </row>
    <row r="23" spans="2:18">
      <c r="B23" s="70">
        <v>20</v>
      </c>
      <c r="C23" s="141" t="s">
        <v>373</v>
      </c>
      <c r="D23" s="142"/>
      <c r="E23" s="119">
        <v>2</v>
      </c>
      <c r="F23" s="69">
        <v>3</v>
      </c>
      <c r="G23" s="69">
        <v>0</v>
      </c>
      <c r="H23" s="67"/>
      <c r="I23" s="66"/>
      <c r="J23" s="64" t="s">
        <v>368</v>
      </c>
      <c r="K23" s="65"/>
    </row>
    <row r="24" spans="2:18" ht="25.5" customHeight="1">
      <c r="B24" s="70">
        <v>21</v>
      </c>
      <c r="C24" s="143" t="s">
        <v>372</v>
      </c>
      <c r="D24" s="144"/>
      <c r="E24" s="120">
        <v>0.5</v>
      </c>
      <c r="F24" s="69">
        <v>0</v>
      </c>
      <c r="G24" s="69">
        <v>0</v>
      </c>
      <c r="H24" s="67"/>
      <c r="I24" s="66"/>
      <c r="J24" s="64" t="s">
        <v>368</v>
      </c>
      <c r="K24" s="72"/>
    </row>
    <row r="25" spans="2:18" ht="38.25" customHeight="1">
      <c r="B25" s="70">
        <v>22</v>
      </c>
      <c r="C25" s="137" t="s">
        <v>371</v>
      </c>
      <c r="D25" s="138"/>
      <c r="E25" s="68" t="s">
        <v>369</v>
      </c>
      <c r="F25" s="71">
        <v>1</v>
      </c>
      <c r="G25" s="68" t="s">
        <v>369</v>
      </c>
      <c r="H25" s="67"/>
      <c r="I25" s="66"/>
      <c r="J25" s="64" t="s">
        <v>368</v>
      </c>
      <c r="K25" s="65"/>
    </row>
    <row r="26" spans="2:18" ht="51" customHeight="1">
      <c r="B26" s="70">
        <v>23</v>
      </c>
      <c r="C26" s="137" t="s">
        <v>370</v>
      </c>
      <c r="D26" s="138"/>
      <c r="E26" s="68" t="s">
        <v>369</v>
      </c>
      <c r="F26" s="69">
        <v>3</v>
      </c>
      <c r="G26" s="68" t="s">
        <v>369</v>
      </c>
      <c r="H26" s="67"/>
      <c r="I26" s="66"/>
      <c r="J26" s="64" t="s">
        <v>368</v>
      </c>
      <c r="K26" s="65"/>
    </row>
    <row r="27" spans="2:18" ht="15" customHeight="1">
      <c r="J27" s="64"/>
    </row>
  </sheetData>
  <mergeCells count="21">
    <mergeCell ref="C20:D20"/>
    <mergeCell ref="C25:D25"/>
    <mergeCell ref="M3:N3"/>
    <mergeCell ref="C2:D2"/>
    <mergeCell ref="C26:D26"/>
    <mergeCell ref="C23:D23"/>
    <mergeCell ref="C5:D5"/>
    <mergeCell ref="C7:D7"/>
    <mergeCell ref="C8:C19"/>
    <mergeCell ref="C21:C22"/>
    <mergeCell ref="C24:D24"/>
    <mergeCell ref="B2:B3"/>
    <mergeCell ref="C3:D3"/>
    <mergeCell ref="L2:L3"/>
    <mergeCell ref="C4:D4"/>
    <mergeCell ref="M10:M13"/>
    <mergeCell ref="M2:N2"/>
    <mergeCell ref="M4:N4"/>
    <mergeCell ref="M5:M8"/>
    <mergeCell ref="M9:N9"/>
    <mergeCell ref="C6:D6"/>
  </mergeCells>
  <conditionalFormatting sqref="G6">
    <cfRule type="expression" dxfId="10" priority="4" stopIfTrue="1">
      <formula>G5&lt;G6</formula>
    </cfRule>
  </conditionalFormatting>
  <conditionalFormatting sqref="E24">
    <cfRule type="expression" dxfId="9" priority="3" stopIfTrue="1">
      <formula>AND(E24&lt;0.1,F24&gt;0)</formula>
    </cfRule>
  </conditionalFormatting>
  <conditionalFormatting sqref="F25">
    <cfRule type="expression" dxfId="8" priority="2" stopIfTrue="1">
      <formula>F25&gt;F5</formula>
    </cfRule>
  </conditionalFormatting>
  <conditionalFormatting sqref="E24">
    <cfRule type="expression" dxfId="7" priority="1" stopIfTrue="1">
      <formula>AND(E24&lt;0.1,F24&gt;0)</formula>
    </cfRule>
  </conditionalFormatting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workbookViewId="0">
      <selection activeCell="J8" sqref="J8"/>
    </sheetView>
  </sheetViews>
  <sheetFormatPr defaultRowHeight="15"/>
  <cols>
    <col min="1" max="1" width="32.5703125" style="61" customWidth="1"/>
    <col min="2" max="2" width="6.28515625" style="61" customWidth="1"/>
    <col min="3" max="3" width="25.28515625" style="61" customWidth="1"/>
    <col min="4" max="4" width="20.140625" style="61" customWidth="1"/>
    <col min="5" max="5" width="18.5703125" style="61" customWidth="1"/>
    <col min="6" max="6" width="15.140625" style="61" customWidth="1"/>
    <col min="7" max="7" width="2.42578125" style="61" customWidth="1"/>
    <col min="8" max="8" width="30.28515625" style="61" customWidth="1"/>
    <col min="9" max="9" width="6.7109375" style="61" customWidth="1"/>
    <col min="10" max="10" width="17.42578125" style="61" customWidth="1"/>
    <col min="11" max="11" width="16.5703125" style="61" customWidth="1"/>
    <col min="12" max="12" width="17.7109375" style="61" customWidth="1"/>
    <col min="13" max="14" width="9.140625" style="61"/>
    <col min="15" max="15" width="12.7109375" style="61" customWidth="1"/>
    <col min="16" max="16384" width="9.140625" style="61"/>
  </cols>
  <sheetData>
    <row r="1" spans="1:13">
      <c r="A1" s="153" t="s">
        <v>442</v>
      </c>
      <c r="B1" s="153"/>
      <c r="C1" s="153"/>
      <c r="D1" s="153"/>
      <c r="E1" s="153"/>
      <c r="F1" s="153"/>
      <c r="G1" s="153"/>
      <c r="H1" s="153"/>
      <c r="I1" s="153"/>
      <c r="J1" s="153"/>
      <c r="K1" s="110"/>
      <c r="L1" s="110"/>
    </row>
    <row r="2" spans="1:13" ht="22.5" customHeight="1">
      <c r="A2" s="152" t="s">
        <v>441</v>
      </c>
      <c r="B2" s="152"/>
      <c r="C2" s="152"/>
      <c r="D2" s="152"/>
      <c r="E2" s="152"/>
      <c r="F2" s="63"/>
      <c r="H2" s="152" t="s">
        <v>440</v>
      </c>
      <c r="I2" s="152"/>
      <c r="J2" s="152"/>
      <c r="K2" s="110"/>
      <c r="L2" s="110"/>
    </row>
    <row r="3" spans="1:13">
      <c r="A3" s="155" t="s">
        <v>414</v>
      </c>
      <c r="B3" s="155"/>
      <c r="C3" s="155"/>
      <c r="D3" s="155"/>
      <c r="E3" s="155"/>
      <c r="F3" s="109"/>
      <c r="H3" s="155" t="s">
        <v>414</v>
      </c>
      <c r="I3" s="155"/>
      <c r="J3" s="155"/>
      <c r="K3" s="155"/>
      <c r="L3" s="155"/>
    </row>
    <row r="4" spans="1:13" ht="44.25" customHeight="1">
      <c r="A4" s="98" t="s">
        <v>405</v>
      </c>
      <c r="B4" s="98" t="s">
        <v>365</v>
      </c>
      <c r="C4" s="98" t="s">
        <v>413</v>
      </c>
      <c r="D4" s="98" t="s">
        <v>3</v>
      </c>
      <c r="E4" s="98" t="s">
        <v>402</v>
      </c>
      <c r="F4" s="97"/>
      <c r="H4" s="98" t="s">
        <v>439</v>
      </c>
      <c r="I4" s="98" t="s">
        <v>438</v>
      </c>
      <c r="J4" s="98" t="s">
        <v>413</v>
      </c>
      <c r="K4" s="98" t="s">
        <v>3</v>
      </c>
      <c r="L4" s="98" t="s">
        <v>402</v>
      </c>
    </row>
    <row r="5" spans="1:13">
      <c r="A5" s="108">
        <v>1</v>
      </c>
      <c r="B5" s="106">
        <v>2</v>
      </c>
      <c r="C5" s="108">
        <v>3</v>
      </c>
      <c r="D5" s="108"/>
      <c r="E5" s="108"/>
      <c r="F5" s="107"/>
      <c r="H5" s="106">
        <v>1</v>
      </c>
      <c r="I5" s="106">
        <v>2</v>
      </c>
      <c r="J5" s="106">
        <v>3</v>
      </c>
      <c r="K5" s="106"/>
      <c r="L5" s="106"/>
    </row>
    <row r="6" spans="1:13" ht="45">
      <c r="A6" s="103" t="s">
        <v>437</v>
      </c>
      <c r="B6" s="101" t="s">
        <v>435</v>
      </c>
      <c r="C6" s="95"/>
      <c r="D6" s="105"/>
      <c r="E6" s="94"/>
      <c r="F6" s="78" t="s">
        <v>410</v>
      </c>
      <c r="H6" s="103" t="s">
        <v>436</v>
      </c>
      <c r="I6" s="101" t="s">
        <v>435</v>
      </c>
      <c r="J6" s="105"/>
      <c r="K6" s="94"/>
      <c r="L6" s="94"/>
      <c r="M6" s="78" t="s">
        <v>410</v>
      </c>
    </row>
    <row r="7" spans="1:13" ht="30">
      <c r="A7" s="103" t="s">
        <v>434</v>
      </c>
      <c r="B7" s="101" t="s">
        <v>432</v>
      </c>
      <c r="C7" s="105"/>
      <c r="D7" s="105"/>
      <c r="E7" s="94"/>
      <c r="F7" s="78" t="s">
        <v>410</v>
      </c>
      <c r="H7" s="102" t="s">
        <v>433</v>
      </c>
      <c r="I7" s="101" t="s">
        <v>432</v>
      </c>
      <c r="J7" s="95"/>
      <c r="K7" s="94"/>
      <c r="L7" s="94"/>
      <c r="M7" s="78" t="s">
        <v>410</v>
      </c>
    </row>
    <row r="8" spans="1:13" ht="30">
      <c r="A8" s="103" t="s">
        <v>431</v>
      </c>
      <c r="B8" s="101" t="s">
        <v>429</v>
      </c>
      <c r="C8" s="95">
        <v>0</v>
      </c>
      <c r="D8" s="94"/>
      <c r="E8" s="94"/>
      <c r="F8" s="78" t="s">
        <v>410</v>
      </c>
      <c r="H8" s="102" t="s">
        <v>430</v>
      </c>
      <c r="I8" s="101" t="s">
        <v>429</v>
      </c>
      <c r="J8" s="95"/>
      <c r="K8" s="94"/>
      <c r="L8" s="94"/>
      <c r="M8" s="78" t="s">
        <v>410</v>
      </c>
    </row>
    <row r="9" spans="1:13" ht="45">
      <c r="A9" s="103" t="s">
        <v>428</v>
      </c>
      <c r="B9" s="101" t="s">
        <v>426</v>
      </c>
      <c r="C9" s="95"/>
      <c r="D9" s="94"/>
      <c r="E9" s="94"/>
      <c r="F9" s="78" t="s">
        <v>410</v>
      </c>
      <c r="H9" s="104" t="s">
        <v>427</v>
      </c>
      <c r="I9" s="101" t="s">
        <v>426</v>
      </c>
      <c r="J9" s="95"/>
      <c r="K9" s="94"/>
      <c r="L9" s="94"/>
      <c r="M9" s="78" t="s">
        <v>410</v>
      </c>
    </row>
    <row r="10" spans="1:13">
      <c r="A10" s="103" t="s">
        <v>425</v>
      </c>
      <c r="B10" s="101" t="s">
        <v>423</v>
      </c>
      <c r="C10" s="95"/>
      <c r="D10" s="94"/>
      <c r="E10" s="94"/>
      <c r="F10" s="78" t="s">
        <v>410</v>
      </c>
      <c r="H10" s="103" t="s">
        <v>424</v>
      </c>
      <c r="I10" s="101" t="s">
        <v>423</v>
      </c>
      <c r="J10" s="95"/>
      <c r="K10" s="94"/>
      <c r="L10" s="94"/>
      <c r="M10" s="78" t="s">
        <v>410</v>
      </c>
    </row>
    <row r="11" spans="1:13">
      <c r="A11" s="103" t="s">
        <v>422</v>
      </c>
      <c r="B11" s="101" t="s">
        <v>420</v>
      </c>
      <c r="C11" s="95"/>
      <c r="D11" s="94"/>
      <c r="E11" s="94"/>
      <c r="F11" s="78" t="s">
        <v>410</v>
      </c>
      <c r="H11" s="103" t="s">
        <v>421</v>
      </c>
      <c r="I11" s="101" t="s">
        <v>420</v>
      </c>
      <c r="J11" s="95"/>
      <c r="K11" s="94"/>
      <c r="L11" s="94"/>
      <c r="M11" s="78" t="s">
        <v>410</v>
      </c>
    </row>
    <row r="12" spans="1:13" ht="30">
      <c r="A12" s="103" t="s">
        <v>419</v>
      </c>
      <c r="B12" s="101" t="s">
        <v>417</v>
      </c>
      <c r="C12" s="95"/>
      <c r="D12" s="95"/>
      <c r="E12" s="94"/>
      <c r="F12" s="78" t="s">
        <v>410</v>
      </c>
      <c r="H12" s="102" t="s">
        <v>418</v>
      </c>
      <c r="I12" s="101" t="s">
        <v>417</v>
      </c>
      <c r="J12" s="95"/>
      <c r="K12" s="94"/>
      <c r="L12" s="94"/>
      <c r="M12" s="78" t="s">
        <v>410</v>
      </c>
    </row>
    <row r="13" spans="1:13" ht="15" customHeight="1"/>
    <row r="14" spans="1:13" ht="32.25" customHeight="1">
      <c r="A14" s="154" t="s">
        <v>416</v>
      </c>
      <c r="B14" s="154"/>
      <c r="C14" s="154"/>
      <c r="D14" s="100"/>
      <c r="E14" s="100"/>
      <c r="F14" s="100"/>
      <c r="H14" s="150" t="s">
        <v>415</v>
      </c>
      <c r="I14" s="150"/>
      <c r="J14" s="150"/>
      <c r="K14" s="150"/>
      <c r="L14" s="150"/>
    </row>
    <row r="15" spans="1:13" ht="15" customHeight="1">
      <c r="A15" s="151" t="s">
        <v>414</v>
      </c>
      <c r="B15" s="151"/>
      <c r="C15" s="151"/>
      <c r="D15" s="151"/>
      <c r="E15" s="151"/>
      <c r="F15" s="99"/>
    </row>
    <row r="16" spans="1:13" ht="38.25" customHeight="1">
      <c r="A16" s="98" t="s">
        <v>405</v>
      </c>
      <c r="B16" s="98" t="s">
        <v>365</v>
      </c>
      <c r="C16" s="98" t="s">
        <v>413</v>
      </c>
      <c r="D16" s="98" t="s">
        <v>3</v>
      </c>
      <c r="E16" s="98" t="s">
        <v>402</v>
      </c>
      <c r="F16" s="97"/>
    </row>
    <row r="17" spans="1:6" ht="18" customHeight="1">
      <c r="A17" s="93">
        <v>1</v>
      </c>
      <c r="B17" s="93">
        <v>2</v>
      </c>
      <c r="C17" s="93">
        <v>3</v>
      </c>
      <c r="D17" s="96"/>
      <c r="E17" s="96"/>
      <c r="F17" s="78" t="s">
        <v>410</v>
      </c>
    </row>
    <row r="18" spans="1:6" ht="15" customHeight="1">
      <c r="A18" s="46" t="s">
        <v>412</v>
      </c>
      <c r="B18" s="70">
        <v>1</v>
      </c>
      <c r="C18" s="95"/>
      <c r="D18" s="94"/>
      <c r="E18" s="94"/>
      <c r="F18" s="78" t="s">
        <v>410</v>
      </c>
    </row>
    <row r="19" spans="1:6" ht="15" customHeight="1">
      <c r="A19" s="46" t="s">
        <v>411</v>
      </c>
      <c r="B19" s="70">
        <v>2</v>
      </c>
      <c r="C19" s="95"/>
      <c r="D19" s="94"/>
      <c r="E19" s="94"/>
      <c r="F19" s="78" t="s">
        <v>410</v>
      </c>
    </row>
    <row r="20" spans="1:6" ht="15" customHeight="1"/>
    <row r="21" spans="1:6" ht="30" customHeight="1">
      <c r="A21" s="150" t="s">
        <v>409</v>
      </c>
      <c r="B21" s="150"/>
      <c r="C21" s="150"/>
      <c r="D21" s="150"/>
      <c r="E21" s="150"/>
    </row>
    <row r="22" spans="1:6" ht="15" customHeight="1"/>
    <row r="23" spans="1:6" ht="31.5" customHeight="1"/>
  </sheetData>
  <mergeCells count="9">
    <mergeCell ref="A21:E21"/>
    <mergeCell ref="A15:E15"/>
    <mergeCell ref="H2:J2"/>
    <mergeCell ref="A1:J1"/>
    <mergeCell ref="A14:C14"/>
    <mergeCell ref="A2:E2"/>
    <mergeCell ref="H3:L3"/>
    <mergeCell ref="A3:E3"/>
    <mergeCell ref="H14:L14"/>
  </mergeCells>
  <conditionalFormatting sqref="J6">
    <cfRule type="cellIs" dxfId="6" priority="7" stopIfTrue="1" operator="notEqual">
      <formula>J7+J10+J11</formula>
    </cfRule>
  </conditionalFormatting>
  <conditionalFormatting sqref="C6">
    <cfRule type="cellIs" dxfId="5" priority="6" stopIfTrue="1" operator="notEqual">
      <formula>C7+C11</formula>
    </cfRule>
  </conditionalFormatting>
  <conditionalFormatting sqref="C7">
    <cfRule type="cellIs" dxfId="4" priority="5" stopIfTrue="1" operator="notEqual">
      <formula>C8+C9+C10</formula>
    </cfRule>
  </conditionalFormatting>
  <conditionalFormatting sqref="C12">
    <cfRule type="cellIs" dxfId="3" priority="4" stopIfTrue="1" operator="greaterThan">
      <formula>C11</formula>
    </cfRule>
  </conditionalFormatting>
  <conditionalFormatting sqref="D12">
    <cfRule type="cellIs" dxfId="2" priority="3" stopIfTrue="1" operator="greaterThan">
      <formula>D11</formula>
    </cfRule>
  </conditionalFormatting>
  <conditionalFormatting sqref="D6">
    <cfRule type="cellIs" dxfId="1" priority="2" stopIfTrue="1" operator="notEqual">
      <formula>D7+D11</formula>
    </cfRule>
  </conditionalFormatting>
  <conditionalFormatting sqref="D7">
    <cfRule type="cellIs" dxfId="0" priority="1" stopIfTrue="1" operator="notEqual">
      <formula>D8+D9+D10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10"/>
  <sheetViews>
    <sheetView workbookViewId="0">
      <selection activeCell="G21" sqref="G21"/>
    </sheetView>
  </sheetViews>
  <sheetFormatPr defaultRowHeight="15"/>
  <cols>
    <col min="1" max="1" width="1.85546875" style="111" customWidth="1"/>
    <col min="2" max="2" width="16.5703125" style="111" customWidth="1"/>
    <col min="3" max="3" width="20.42578125" style="111" customWidth="1"/>
    <col min="4" max="4" width="24" style="111" customWidth="1"/>
    <col min="5" max="5" width="12.5703125" style="111" customWidth="1"/>
    <col min="6" max="6" width="15" style="111" customWidth="1"/>
    <col min="7" max="7" width="13.28515625" style="111" customWidth="1"/>
    <col min="8" max="8" width="15.7109375" style="111" customWidth="1"/>
    <col min="9" max="9" width="14" style="111" customWidth="1"/>
    <col min="10" max="10" width="12.28515625" style="111" customWidth="1"/>
    <col min="11" max="11" width="15.28515625" style="111" customWidth="1"/>
    <col min="12" max="12" width="12.28515625" style="111" customWidth="1"/>
    <col min="13" max="13" width="12.140625" style="111" customWidth="1"/>
    <col min="14" max="14" width="17.5703125" style="111" customWidth="1"/>
    <col min="15" max="15" width="17" style="111" customWidth="1"/>
    <col min="16" max="16" width="16.140625" style="111" customWidth="1"/>
    <col min="17" max="17" width="19.85546875" style="111" customWidth="1"/>
    <col min="18" max="16384" width="9.140625" style="111"/>
  </cols>
  <sheetData>
    <row r="2" spans="2:17" ht="15.75">
      <c r="B2" s="156" t="s">
        <v>467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2:17" ht="22.5" customHeight="1">
      <c r="B3" s="61"/>
      <c r="C3" s="61"/>
      <c r="D3" s="61"/>
      <c r="E3" s="61"/>
      <c r="F3" s="62"/>
      <c r="G3" s="62" t="s">
        <v>466</v>
      </c>
      <c r="H3" s="62"/>
      <c r="I3" s="62"/>
      <c r="J3" s="62"/>
      <c r="K3" s="62"/>
      <c r="L3" s="61"/>
      <c r="M3" s="61"/>
      <c r="N3" s="61"/>
      <c r="O3" s="61"/>
      <c r="P3" s="61"/>
    </row>
    <row r="4" spans="2:17" ht="45.75" customHeight="1">
      <c r="B4" s="157" t="s">
        <v>465</v>
      </c>
      <c r="C4" s="157" t="s">
        <v>464</v>
      </c>
      <c r="D4" s="157" t="s">
        <v>463</v>
      </c>
      <c r="E4" s="157" t="s">
        <v>462</v>
      </c>
      <c r="F4" s="157" t="s">
        <v>461</v>
      </c>
      <c r="G4" s="160" t="s">
        <v>460</v>
      </c>
      <c r="H4" s="161"/>
      <c r="I4" s="162"/>
      <c r="J4" s="163" t="s">
        <v>459</v>
      </c>
      <c r="K4" s="164"/>
      <c r="L4" s="163" t="s">
        <v>458</v>
      </c>
      <c r="M4" s="164"/>
      <c r="N4" s="163" t="s">
        <v>457</v>
      </c>
      <c r="O4" s="164"/>
      <c r="P4" s="165" t="s">
        <v>456</v>
      </c>
      <c r="Q4" s="165"/>
    </row>
    <row r="5" spans="2:17" ht="18.75" customHeight="1">
      <c r="B5" s="158"/>
      <c r="C5" s="158"/>
      <c r="D5" s="158"/>
      <c r="E5" s="158"/>
      <c r="F5" s="158"/>
      <c r="G5" s="157" t="s">
        <v>455</v>
      </c>
      <c r="H5" s="157" t="s">
        <v>454</v>
      </c>
      <c r="I5" s="157" t="s">
        <v>453</v>
      </c>
      <c r="J5" s="157" t="s">
        <v>452</v>
      </c>
      <c r="K5" s="157" t="s">
        <v>451</v>
      </c>
      <c r="L5" s="157" t="s">
        <v>450</v>
      </c>
      <c r="M5" s="157" t="s">
        <v>449</v>
      </c>
      <c r="N5" s="163" t="s">
        <v>448</v>
      </c>
      <c r="O5" s="164"/>
      <c r="P5" s="165" t="s">
        <v>447</v>
      </c>
      <c r="Q5" s="165" t="s">
        <v>446</v>
      </c>
    </row>
    <row r="6" spans="2:17" ht="102" customHeight="1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50" t="s">
        <v>445</v>
      </c>
      <c r="O6" s="50" t="s">
        <v>444</v>
      </c>
      <c r="P6" s="165"/>
      <c r="Q6" s="165"/>
    </row>
    <row r="7" spans="2:17">
      <c r="B7" s="50">
        <v>1</v>
      </c>
      <c r="C7" s="50">
        <v>2</v>
      </c>
      <c r="D7" s="50">
        <v>3</v>
      </c>
      <c r="E7" s="50">
        <v>4</v>
      </c>
      <c r="F7" s="50">
        <v>5</v>
      </c>
      <c r="G7" s="50">
        <v>6</v>
      </c>
      <c r="H7" s="50">
        <v>7</v>
      </c>
      <c r="I7" s="50">
        <v>8</v>
      </c>
      <c r="J7" s="50">
        <v>9</v>
      </c>
      <c r="K7" s="50">
        <v>10</v>
      </c>
      <c r="L7" s="50">
        <v>11</v>
      </c>
      <c r="M7" s="50">
        <v>12</v>
      </c>
      <c r="N7" s="50">
        <v>13</v>
      </c>
      <c r="O7" s="50">
        <v>14</v>
      </c>
      <c r="P7" s="50">
        <v>15</v>
      </c>
      <c r="Q7" s="50">
        <v>16</v>
      </c>
    </row>
    <row r="8" spans="2:17">
      <c r="B8" s="112"/>
      <c r="C8" s="112"/>
      <c r="D8" s="112"/>
      <c r="E8" s="118">
        <v>15.8</v>
      </c>
      <c r="F8" s="113">
        <v>0</v>
      </c>
      <c r="G8" s="113">
        <v>0</v>
      </c>
      <c r="H8" s="113">
        <v>1</v>
      </c>
      <c r="I8" s="113">
        <v>0</v>
      </c>
      <c r="J8" s="113">
        <v>0</v>
      </c>
      <c r="K8" s="113">
        <v>1</v>
      </c>
      <c r="L8" s="113">
        <v>1</v>
      </c>
      <c r="M8" s="113">
        <v>1</v>
      </c>
      <c r="N8" s="114"/>
      <c r="O8" s="114">
        <v>124.91</v>
      </c>
      <c r="P8" s="114">
        <v>0</v>
      </c>
      <c r="Q8" s="114">
        <v>0</v>
      </c>
    </row>
    <row r="9" spans="2:17" hidden="1">
      <c r="B9" s="112"/>
      <c r="C9" s="112" t="s">
        <v>443</v>
      </c>
      <c r="D9" s="112"/>
      <c r="E9" s="115"/>
      <c r="F9" s="116"/>
      <c r="G9" s="116"/>
      <c r="H9" s="116"/>
      <c r="I9" s="116"/>
      <c r="J9" s="116"/>
      <c r="K9" s="116"/>
      <c r="L9" s="116"/>
      <c r="M9" s="116"/>
      <c r="N9" s="117"/>
      <c r="O9" s="117"/>
      <c r="P9" s="117"/>
      <c r="Q9" s="117"/>
    </row>
    <row r="10" spans="2:17">
      <c r="E10" s="111">
        <v>15.8</v>
      </c>
    </row>
  </sheetData>
  <mergeCells count="21">
    <mergeCell ref="N4:O4"/>
    <mergeCell ref="H5:H6"/>
    <mergeCell ref="P5:P6"/>
    <mergeCell ref="K5:K6"/>
    <mergeCell ref="Q5:Q6"/>
    <mergeCell ref="B2:Q2"/>
    <mergeCell ref="F4:F6"/>
    <mergeCell ref="G4:I4"/>
    <mergeCell ref="J4:K4"/>
    <mergeCell ref="L4:M4"/>
    <mergeCell ref="D4:D6"/>
    <mergeCell ref="C4:C6"/>
    <mergeCell ref="E4:E6"/>
    <mergeCell ref="J5:J6"/>
    <mergeCell ref="G5:G6"/>
    <mergeCell ref="M5:M6"/>
    <mergeCell ref="I5:I6"/>
    <mergeCell ref="N5:O5"/>
    <mergeCell ref="L5:L6"/>
    <mergeCell ref="B4:B6"/>
    <mergeCell ref="P4:Q4"/>
  </mergeCells>
  <pageMargins left="0.70866141732283472" right="0.70866141732283472" top="0.74803149606299213" bottom="0.74803149606299213" header="0.31496062992125984" footer="0.31496062992125984"/>
  <pageSetup paperSize="9" scale="51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1 Здания</vt:lpstr>
      <vt:lpstr>2 Численность</vt:lpstr>
      <vt:lpstr>3 Кадры</vt:lpstr>
      <vt:lpstr>4 Финансы</vt:lpstr>
      <vt:lpstr>6 Питание</vt:lpstr>
      <vt:lpstr>'1 Здания'!Область_печати</vt:lpstr>
      <vt:lpstr>'2 Численность'!Область_печати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2023-12-12T09:42:38Z</dcterms:modified>
</cp:coreProperties>
</file>